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Klanten-zone\Afdeling RB\Preventiecampagnes\2026 - Overkoepelende thema's\"/>
    </mc:Choice>
  </mc:AlternateContent>
  <xr:revisionPtr revIDLastSave="0" documentId="13_ncr:1_{682670C2-B3AF-4C7E-9C47-5F18930B11F2}" xr6:coauthVersionLast="47" xr6:coauthVersionMax="47" xr10:uidLastSave="{00000000-0000-0000-0000-000000000000}"/>
  <bookViews>
    <workbookView xWindow="-110" yWindow="-110" windowWidth="51420" windowHeight="21100" activeTab="1" xr2:uid="{6782D4F3-56B6-4A60-873A-067D1354C831}"/>
  </bookViews>
  <sheets>
    <sheet name="Start hier- gebruiksinstructies" sheetId="4" r:id="rId1"/>
    <sheet name="Taakrisicoanalyse blanco" sheetId="6" r:id="rId2"/>
    <sheet name="Voorbeeld taakrisicoanalyse" sheetId="9" r:id="rId3"/>
    <sheet name="Risicomatrix" sheetId="2" r:id="rId4"/>
    <sheet name="Preventiehiërarchie" sheetId="3" r:id="rId5"/>
    <sheet name="Lijsten" sheetId="7" r:id="rId6"/>
  </sheets>
  <definedNames>
    <definedName name="Collectieve_technische_maatregel">Lijsten!$Q$2:$Q$11</definedName>
    <definedName name="Elimineren">Lijsten!$O$2:$O$5</definedName>
    <definedName name="Groep1" localSheetId="2">Tabel3[Groep1: Omgeving, inrichting &amp; verplaatsingen (focus op de werkplek zelf en de mobiliteit)]</definedName>
    <definedName name="Groep1">Tabel3[Groep1: Omgeving, inrichting &amp; verplaatsingen (focus op de werkplek zelf en de mobiliteit)]</definedName>
    <definedName name="Groep2">Lijsten!$B$2:$B$8</definedName>
    <definedName name="Groep3">Lijsten!$C$2:$C$7</definedName>
    <definedName name="Groep4">Lijsten!$D$2:$D$7</definedName>
    <definedName name="Groep5">Lijsten!$E$2:$E$6</definedName>
    <definedName name="Groep6">Lijsten!$F$2:$F$5</definedName>
    <definedName name="Groep7">Lijsten!$G$2:$G$8</definedName>
    <definedName name="Organisatorische_maatregel" localSheetId="2">Tabel4[Organisatorische_maatregel]</definedName>
    <definedName name="Organisatorische_maatregel">Tabel4[Organisatorische_maatregel]</definedName>
    <definedName name="PBM">Lijsten!$S$2:$S$7</definedName>
    <definedName name="Substitueren">Lijsten!$P$2:$P$5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6" l="1"/>
  <c r="I12" i="6" s="1"/>
  <c r="H14" i="6"/>
  <c r="H100" i="9" l="1"/>
  <c r="I100" i="9" s="1"/>
  <c r="H99" i="9"/>
  <c r="I99" i="9" s="1"/>
  <c r="H98" i="9"/>
  <c r="I98" i="9" s="1"/>
  <c r="H97" i="9"/>
  <c r="I97" i="9" s="1"/>
  <c r="H96" i="9"/>
  <c r="I96" i="9" s="1"/>
  <c r="H95" i="9"/>
  <c r="I95" i="9" s="1"/>
  <c r="H94" i="9"/>
  <c r="I94" i="9" s="1"/>
  <c r="H93" i="9"/>
  <c r="I93" i="9" s="1"/>
  <c r="H92" i="9"/>
  <c r="I92" i="9" s="1"/>
  <c r="H91" i="9"/>
  <c r="I91" i="9" s="1"/>
  <c r="H90" i="9"/>
  <c r="I90" i="9" s="1"/>
  <c r="H89" i="9"/>
  <c r="I89" i="9" s="1"/>
  <c r="H88" i="9"/>
  <c r="I88" i="9" s="1"/>
  <c r="H87" i="9"/>
  <c r="I87" i="9" s="1"/>
  <c r="H86" i="9"/>
  <c r="I86" i="9" s="1"/>
  <c r="H85" i="9"/>
  <c r="I85" i="9" s="1"/>
  <c r="H84" i="9"/>
  <c r="I84" i="9" s="1"/>
  <c r="H83" i="9"/>
  <c r="I83" i="9" s="1"/>
  <c r="H82" i="9"/>
  <c r="I82" i="9" s="1"/>
  <c r="H81" i="9"/>
  <c r="I81" i="9" s="1"/>
  <c r="H80" i="9"/>
  <c r="I80" i="9" s="1"/>
  <c r="H79" i="9"/>
  <c r="I79" i="9" s="1"/>
  <c r="H78" i="9"/>
  <c r="I78" i="9" s="1"/>
  <c r="H77" i="9"/>
  <c r="I77" i="9" s="1"/>
  <c r="H76" i="9"/>
  <c r="I76" i="9" s="1"/>
  <c r="H75" i="9"/>
  <c r="I75" i="9" s="1"/>
  <c r="H74" i="9"/>
  <c r="I74" i="9" s="1"/>
  <c r="H73" i="9"/>
  <c r="I73" i="9" s="1"/>
  <c r="H72" i="9"/>
  <c r="I72" i="9" s="1"/>
  <c r="H71" i="9"/>
  <c r="I71" i="9" s="1"/>
  <c r="H70" i="9"/>
  <c r="I70" i="9" s="1"/>
  <c r="H69" i="9"/>
  <c r="I69" i="9" s="1"/>
  <c r="H68" i="9"/>
  <c r="I68" i="9" s="1"/>
  <c r="H67" i="9"/>
  <c r="I67" i="9" s="1"/>
  <c r="H66" i="9"/>
  <c r="I66" i="9" s="1"/>
  <c r="H65" i="9"/>
  <c r="I65" i="9" s="1"/>
  <c r="H64" i="9"/>
  <c r="I64" i="9" s="1"/>
  <c r="H63" i="9"/>
  <c r="I63" i="9" s="1"/>
  <c r="H62" i="9"/>
  <c r="I62" i="9" s="1"/>
  <c r="H61" i="9"/>
  <c r="I61" i="9" s="1"/>
  <c r="H60" i="9"/>
  <c r="I60" i="9" s="1"/>
  <c r="H59" i="9"/>
  <c r="I59" i="9" s="1"/>
  <c r="H58" i="9"/>
  <c r="I58" i="9" s="1"/>
  <c r="H57" i="9"/>
  <c r="I57" i="9" s="1"/>
  <c r="H56" i="9"/>
  <c r="I56" i="9" s="1"/>
  <c r="H55" i="9"/>
  <c r="I55" i="9" s="1"/>
  <c r="H54" i="9"/>
  <c r="I54" i="9" s="1"/>
  <c r="H53" i="9"/>
  <c r="I53" i="9" s="1"/>
  <c r="H52" i="9"/>
  <c r="I52" i="9" s="1"/>
  <c r="H51" i="9"/>
  <c r="I51" i="9" s="1"/>
  <c r="H50" i="9"/>
  <c r="I50" i="9" s="1"/>
  <c r="H49" i="9"/>
  <c r="I49" i="9" s="1"/>
  <c r="H48" i="9"/>
  <c r="I48" i="9" s="1"/>
  <c r="H47" i="9"/>
  <c r="I47" i="9" s="1"/>
  <c r="H46" i="9"/>
  <c r="I46" i="9" s="1"/>
  <c r="H45" i="9"/>
  <c r="I45" i="9" s="1"/>
  <c r="H44" i="9"/>
  <c r="I44" i="9" s="1"/>
  <c r="H43" i="9"/>
  <c r="I43" i="9" s="1"/>
  <c r="H42" i="9"/>
  <c r="I42" i="9" s="1"/>
  <c r="H41" i="9"/>
  <c r="I41" i="9" s="1"/>
  <c r="H40" i="9"/>
  <c r="I40" i="9" s="1"/>
  <c r="H39" i="9"/>
  <c r="I39" i="9" s="1"/>
  <c r="H38" i="9"/>
  <c r="I38" i="9" s="1"/>
  <c r="H37" i="9"/>
  <c r="I37" i="9" s="1"/>
  <c r="H36" i="9"/>
  <c r="I36" i="9" s="1"/>
  <c r="H35" i="9"/>
  <c r="I35" i="9" s="1"/>
  <c r="H34" i="9"/>
  <c r="I34" i="9" s="1"/>
  <c r="H33" i="9"/>
  <c r="I33" i="9" s="1"/>
  <c r="H32" i="9"/>
  <c r="I32" i="9" s="1"/>
  <c r="H31" i="9"/>
  <c r="I31" i="9" s="1"/>
  <c r="H30" i="9"/>
  <c r="I30" i="9" s="1"/>
  <c r="H29" i="9"/>
  <c r="I29" i="9" s="1"/>
  <c r="H28" i="9"/>
  <c r="I28" i="9" s="1"/>
  <c r="H27" i="9"/>
  <c r="I27" i="9" s="1"/>
  <c r="H26" i="9"/>
  <c r="I26" i="9" s="1"/>
  <c r="H25" i="9"/>
  <c r="I25" i="9" s="1"/>
  <c r="H24" i="9"/>
  <c r="I24" i="9" s="1"/>
  <c r="H23" i="9"/>
  <c r="I23" i="9" s="1"/>
  <c r="H22" i="9"/>
  <c r="I22" i="9" s="1"/>
  <c r="H21" i="9"/>
  <c r="I21" i="9" s="1"/>
  <c r="H20" i="9"/>
  <c r="I20" i="9" s="1"/>
  <c r="H19" i="9"/>
  <c r="I19" i="9" s="1"/>
  <c r="H18" i="9"/>
  <c r="I18" i="9" s="1"/>
  <c r="H17" i="9"/>
  <c r="I17" i="9" s="1"/>
  <c r="H16" i="9"/>
  <c r="I16" i="9" s="1"/>
  <c r="H15" i="9"/>
  <c r="I15" i="9" s="1"/>
  <c r="H14" i="9"/>
  <c r="I14" i="9" s="1"/>
  <c r="H13" i="9"/>
  <c r="I13" i="9" s="1"/>
  <c r="H12" i="9"/>
  <c r="I12" i="9" s="1"/>
  <c r="G7" i="9"/>
  <c r="G4" i="9" l="1"/>
  <c r="G6" i="9"/>
  <c r="G5" i="9"/>
  <c r="G8" i="9"/>
  <c r="H100" i="6"/>
  <c r="I100" i="6" s="1"/>
  <c r="H36" i="6"/>
  <c r="I36" i="6" s="1"/>
  <c r="H37" i="6"/>
  <c r="I37" i="6" s="1"/>
  <c r="H38" i="6"/>
  <c r="I38" i="6" s="1"/>
  <c r="H39" i="6"/>
  <c r="I39" i="6" s="1"/>
  <c r="H40" i="6"/>
  <c r="I40" i="6" s="1"/>
  <c r="H41" i="6"/>
  <c r="I41" i="6" s="1"/>
  <c r="H42" i="6"/>
  <c r="I42" i="6" s="1"/>
  <c r="H43" i="6"/>
  <c r="I43" i="6" s="1"/>
  <c r="H44" i="6"/>
  <c r="I44" i="6" s="1"/>
  <c r="H45" i="6"/>
  <c r="I45" i="6" s="1"/>
  <c r="H46" i="6"/>
  <c r="I46" i="6" s="1"/>
  <c r="H47" i="6"/>
  <c r="I47" i="6" s="1"/>
  <c r="H48" i="6"/>
  <c r="I48" i="6" s="1"/>
  <c r="H49" i="6"/>
  <c r="I49" i="6" s="1"/>
  <c r="H50" i="6"/>
  <c r="I50" i="6" s="1"/>
  <c r="H51" i="6"/>
  <c r="I51" i="6" s="1"/>
  <c r="H52" i="6"/>
  <c r="I52" i="6" s="1"/>
  <c r="H53" i="6"/>
  <c r="I53" i="6" s="1"/>
  <c r="H54" i="6"/>
  <c r="I54" i="6" s="1"/>
  <c r="H55" i="6"/>
  <c r="I55" i="6" s="1"/>
  <c r="H56" i="6"/>
  <c r="I56" i="6" s="1"/>
  <c r="H57" i="6"/>
  <c r="I57" i="6" s="1"/>
  <c r="H58" i="6"/>
  <c r="I58" i="6" s="1"/>
  <c r="H59" i="6"/>
  <c r="I59" i="6" s="1"/>
  <c r="H60" i="6"/>
  <c r="I60" i="6" s="1"/>
  <c r="H61" i="6"/>
  <c r="I61" i="6" s="1"/>
  <c r="H62" i="6"/>
  <c r="I62" i="6" s="1"/>
  <c r="H63" i="6"/>
  <c r="I63" i="6" s="1"/>
  <c r="H64" i="6"/>
  <c r="I64" i="6" s="1"/>
  <c r="H65" i="6"/>
  <c r="I65" i="6" s="1"/>
  <c r="H66" i="6"/>
  <c r="I66" i="6" s="1"/>
  <c r="H67" i="6"/>
  <c r="I67" i="6" s="1"/>
  <c r="H68" i="6"/>
  <c r="I68" i="6" s="1"/>
  <c r="H69" i="6"/>
  <c r="I69" i="6" s="1"/>
  <c r="H70" i="6"/>
  <c r="I70" i="6" s="1"/>
  <c r="H71" i="6"/>
  <c r="I71" i="6" s="1"/>
  <c r="H72" i="6"/>
  <c r="I72" i="6" s="1"/>
  <c r="H73" i="6"/>
  <c r="I73" i="6" s="1"/>
  <c r="H74" i="6"/>
  <c r="I74" i="6" s="1"/>
  <c r="H75" i="6"/>
  <c r="I75" i="6" s="1"/>
  <c r="H76" i="6"/>
  <c r="I76" i="6" s="1"/>
  <c r="H77" i="6"/>
  <c r="I77" i="6" s="1"/>
  <c r="H78" i="6"/>
  <c r="I78" i="6" s="1"/>
  <c r="H79" i="6"/>
  <c r="I79" i="6" s="1"/>
  <c r="H80" i="6"/>
  <c r="I80" i="6" s="1"/>
  <c r="H81" i="6"/>
  <c r="I81" i="6" s="1"/>
  <c r="H82" i="6"/>
  <c r="I82" i="6" s="1"/>
  <c r="H83" i="6"/>
  <c r="I83" i="6" s="1"/>
  <c r="H84" i="6"/>
  <c r="I84" i="6" s="1"/>
  <c r="H85" i="6"/>
  <c r="I85" i="6" s="1"/>
  <c r="H86" i="6"/>
  <c r="I86" i="6" s="1"/>
  <c r="H87" i="6"/>
  <c r="I87" i="6" s="1"/>
  <c r="H88" i="6"/>
  <c r="I88" i="6" s="1"/>
  <c r="H89" i="6"/>
  <c r="I89" i="6" s="1"/>
  <c r="H90" i="6"/>
  <c r="I90" i="6" s="1"/>
  <c r="H91" i="6"/>
  <c r="I91" i="6" s="1"/>
  <c r="H92" i="6"/>
  <c r="I92" i="6" s="1"/>
  <c r="H93" i="6"/>
  <c r="I93" i="6" s="1"/>
  <c r="H94" i="6"/>
  <c r="I94" i="6" s="1"/>
  <c r="H95" i="6"/>
  <c r="I95" i="6" s="1"/>
  <c r="H96" i="6"/>
  <c r="I96" i="6" s="1"/>
  <c r="H97" i="6"/>
  <c r="I97" i="6" s="1"/>
  <c r="H98" i="6"/>
  <c r="I98" i="6" s="1"/>
  <c r="H99" i="6"/>
  <c r="I99" i="6" s="1"/>
  <c r="H13" i="6"/>
  <c r="I13" i="6" s="1"/>
  <c r="I14" i="6"/>
  <c r="H15" i="6"/>
  <c r="I15" i="6" s="1"/>
  <c r="H16" i="6"/>
  <c r="I16" i="6" s="1"/>
  <c r="H17" i="6"/>
  <c r="I17" i="6" s="1"/>
  <c r="H18" i="6"/>
  <c r="I18" i="6" s="1"/>
  <c r="H19" i="6"/>
  <c r="I19" i="6" s="1"/>
  <c r="H20" i="6"/>
  <c r="I20" i="6" s="1"/>
  <c r="H21" i="6"/>
  <c r="I21" i="6" s="1"/>
  <c r="H22" i="6"/>
  <c r="I22" i="6" s="1"/>
  <c r="H23" i="6"/>
  <c r="I23" i="6" s="1"/>
  <c r="H24" i="6"/>
  <c r="I24" i="6" s="1"/>
  <c r="H25" i="6"/>
  <c r="I25" i="6" s="1"/>
  <c r="H26" i="6"/>
  <c r="I26" i="6" s="1"/>
  <c r="H27" i="6"/>
  <c r="I27" i="6" s="1"/>
  <c r="H28" i="6"/>
  <c r="I28" i="6" s="1"/>
  <c r="H29" i="6"/>
  <c r="I29" i="6" s="1"/>
  <c r="H30" i="6"/>
  <c r="I30" i="6" s="1"/>
  <c r="H31" i="6"/>
  <c r="I31" i="6" s="1"/>
  <c r="H32" i="6"/>
  <c r="I32" i="6" s="1"/>
  <c r="H33" i="6"/>
  <c r="I33" i="6" s="1"/>
  <c r="H34" i="6"/>
  <c r="I34" i="6" s="1"/>
  <c r="H35" i="6"/>
  <c r="I35" i="6" s="1"/>
  <c r="G5" i="6" l="1"/>
  <c r="G4" i="6"/>
  <c r="G6" i="6"/>
  <c r="G7" i="6"/>
  <c r="G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Lynn Charleer</author>
  </authors>
  <commentList>
    <comment ref="B11" authorId="0" shapeId="0" xr:uid="{7011FBC0-40A5-4AC5-972D-0D56B9FE404E}">
      <text>
        <r>
          <rPr>
            <sz val="9"/>
            <color indexed="81"/>
            <rFont val="Tahoma"/>
            <family val="2"/>
          </rPr>
          <t>Hak de taak in stukken</t>
        </r>
      </text>
    </comment>
    <comment ref="E11" authorId="0" shapeId="0" xr:uid="{29B6CF33-D22B-405F-84C0-6645BE2F6DC4}">
      <text>
        <r>
          <rPr>
            <sz val="9"/>
            <color indexed="81"/>
            <rFont val="Tahoma"/>
            <family val="2"/>
          </rPr>
          <t>Wat kan er in de praktijk misgaan?</t>
        </r>
      </text>
    </comment>
    <comment ref="H11" authorId="0" shapeId="0" xr:uid="{70A02EA7-2589-4EBA-AA04-A841D3466A5F}">
      <text>
        <r>
          <rPr>
            <sz val="9"/>
            <color indexed="81"/>
            <rFont val="Tahoma"/>
            <family val="2"/>
          </rPr>
          <t>Wordt automatisch ingevuld.</t>
        </r>
      </text>
    </comment>
    <comment ref="I11" authorId="0" shapeId="0" xr:uid="{40D85A76-03B6-4248-93E6-3FB39E16ED09}">
      <text>
        <r>
          <rPr>
            <sz val="9"/>
            <color indexed="81"/>
            <rFont val="Tahoma"/>
            <family val="2"/>
          </rPr>
          <t>Wordt automatisch ingevuld.</t>
        </r>
      </text>
    </comment>
    <comment ref="L11" authorId="0" shapeId="0" xr:uid="{BD5F4E56-D071-423A-88E8-F1E340E308C4}">
      <text>
        <r>
          <rPr>
            <b/>
            <sz val="9"/>
            <color indexed="81"/>
            <rFont val="Tahoma"/>
            <family val="2"/>
          </rPr>
          <t>Lynn Charleer:</t>
        </r>
        <r>
          <rPr>
            <sz val="9"/>
            <color indexed="81"/>
            <rFont val="Tahoma"/>
            <family val="2"/>
          </rPr>
          <t xml:space="preserve">
Vul hier de concreet te nemen actie in die u zal nemen om het risico weg te werken/te minimaliseren.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Lynn Charleer</author>
  </authors>
  <commentList>
    <comment ref="B11" authorId="0" shapeId="0" xr:uid="{0D8AAAE0-845E-49C0-8188-3B218DDA1239}">
      <text>
        <r>
          <rPr>
            <sz val="9"/>
            <color indexed="81"/>
            <rFont val="Tahoma"/>
            <family val="2"/>
          </rPr>
          <t>Hak de taak in stukken</t>
        </r>
      </text>
    </comment>
    <comment ref="E11" authorId="0" shapeId="0" xr:uid="{8CB6E443-86A3-4982-A209-80BF54C09F4F}">
      <text>
        <r>
          <rPr>
            <sz val="9"/>
            <color indexed="81"/>
            <rFont val="Tahoma"/>
            <family val="2"/>
          </rPr>
          <t>Wat kan er in de praktijk misgaan?</t>
        </r>
      </text>
    </comment>
    <comment ref="H11" authorId="0" shapeId="0" xr:uid="{2BF8C6AD-AB65-43DE-A131-DF163BB355E5}">
      <text>
        <r>
          <rPr>
            <sz val="9"/>
            <color indexed="81"/>
            <rFont val="Tahoma"/>
            <family val="2"/>
          </rPr>
          <t>Wordt automatisch ingevuld.</t>
        </r>
      </text>
    </comment>
    <comment ref="I11" authorId="0" shapeId="0" xr:uid="{0C1EEE40-A244-4DBA-9E53-A9D80FC7549F}">
      <text>
        <r>
          <rPr>
            <sz val="9"/>
            <color indexed="81"/>
            <rFont val="Tahoma"/>
            <family val="2"/>
          </rPr>
          <t>Wordt automatisch ingevuld.</t>
        </r>
      </text>
    </comment>
    <comment ref="L11" authorId="0" shapeId="0" xr:uid="{572C912D-E419-47E6-BD40-8C5ACD29A636}">
      <text>
        <r>
          <rPr>
            <b/>
            <sz val="9"/>
            <color indexed="81"/>
            <rFont val="Tahoma"/>
            <family val="2"/>
          </rPr>
          <t>Lynn Charleer:</t>
        </r>
        <r>
          <rPr>
            <sz val="9"/>
            <color indexed="81"/>
            <rFont val="Tahoma"/>
            <family val="2"/>
          </rPr>
          <t xml:space="preserve">
Vul hier de concreet te nemen actie in die u zal nemen om het risico weg te werken/te minimaliseren.</t>
        </r>
      </text>
    </comment>
  </commentList>
</comments>
</file>

<file path=xl/sharedStrings.xml><?xml version="1.0" encoding="utf-8"?>
<sst xmlns="http://schemas.openxmlformats.org/spreadsheetml/2006/main" count="364" uniqueCount="204">
  <si>
    <t>Preventiemaatregel</t>
  </si>
  <si>
    <r>
      <t xml:space="preserve">De preventiehiërarchie  is een model dat aangeeft in welke volgorde maatregelen genomen moeten worden om risico’s voor veiligheid en gezondheid te voorkomen of beperken. Het idee is dat je altijd begint bij de meest doeltreffende oplossingen, en pas als die niet (volledig) mogelijk zijn, verder afdaalt in de hiërarchie.
</t>
    </r>
    <r>
      <rPr>
        <b/>
        <sz val="11"/>
        <color theme="1"/>
        <rFont val="Calibri Light"/>
        <family val="2"/>
        <scheme val="minor"/>
      </rPr>
      <t>1. Elimineren</t>
    </r>
    <r>
      <rPr>
        <sz val="11"/>
        <color theme="1"/>
        <rFont val="Calibri Light"/>
        <family val="2"/>
        <scheme val="minor"/>
      </rPr>
      <t xml:space="preserve">
De gevaarlijke situatie helemaal wegnemen.
Voorbeeld: een machine vervangen door een veiliger model zodat er geen gevaar meer is.
</t>
    </r>
    <r>
      <rPr>
        <b/>
        <sz val="11"/>
        <color theme="1"/>
        <rFont val="Calibri Light"/>
        <family val="2"/>
        <scheme val="minor"/>
      </rPr>
      <t>2. Substitueren</t>
    </r>
    <r>
      <rPr>
        <sz val="11"/>
        <color theme="1"/>
        <rFont val="Calibri Light"/>
        <family val="2"/>
        <scheme val="minor"/>
      </rPr>
      <t xml:space="preserve">
Een gevaarlijk middel of proces vervangen door een minder gevaarlijk alternatief.
Voorbeeld: een giftige stof vervangen door een niet-giftige variant.
</t>
    </r>
    <r>
      <rPr>
        <b/>
        <sz val="11"/>
        <color theme="1"/>
        <rFont val="Calibri Light"/>
        <family val="2"/>
        <scheme val="minor"/>
      </rPr>
      <t xml:space="preserve">3. Collectieve technische maatregelen
</t>
    </r>
    <r>
      <rPr>
        <sz val="11"/>
        <color theme="1"/>
        <rFont val="Calibri Light"/>
        <family val="2"/>
        <scheme val="minor"/>
      </rPr>
      <t xml:space="preserve">Het risico bij de bron aanpakken of afschermen, zodat werknemers er niet of nauwelijks mee in aanraking komen.
Voorbeeld: afzuiginstallaties, geluidsisolatie, afschermkappen rond machines.
</t>
    </r>
    <r>
      <rPr>
        <b/>
        <sz val="11"/>
        <color theme="1"/>
        <rFont val="Calibri Light"/>
        <family val="2"/>
        <scheme val="minor"/>
      </rPr>
      <t>4. Organisatorische maatregelen</t>
    </r>
    <r>
      <rPr>
        <sz val="11"/>
        <color theme="1"/>
        <rFont val="Calibri Light"/>
        <family val="2"/>
        <scheme val="minor"/>
      </rPr>
      <t xml:space="preserve">
Aanpassingen in de organisatie van het werk om blootstelling te verminderen.
Voorbeeld: werktijden inkorten, jobrotatie, duidelijke werkprocedures.
</t>
    </r>
    <r>
      <rPr>
        <b/>
        <sz val="11"/>
        <color theme="1"/>
        <rFont val="Calibri Light"/>
        <family val="2"/>
        <scheme val="minor"/>
      </rPr>
      <t>5. Persoonlijke beschermingsmiddelen (PBM)</t>
    </r>
    <r>
      <rPr>
        <sz val="11"/>
        <color theme="1"/>
        <rFont val="Calibri Light"/>
        <family val="2"/>
        <scheme val="minor"/>
      </rPr>
      <t xml:space="preserve">
De laatste verdedigingslinie: middelen die de werknemer zelf draagt om zich te beschermen.
Voorbeeld: handschoenen, veiligheidsbril, helm, gehoorbescherming.
De kern van de preventiehiërarchie is dus: begin altijd bovenaan (elimineren) en gebruik PBM pas als laatste redmiddel, omdat dit de minst betrouwbare en meest persoonsafhankelijke maatregel is.
</t>
    </r>
  </si>
  <si>
    <t>Risiconiveau</t>
  </si>
  <si>
    <t>Actie</t>
  </si>
  <si>
    <t>Aantal</t>
  </si>
  <si>
    <t>Totale stillegging overwegen</t>
  </si>
  <si>
    <t xml:space="preserve">Onmiddellijk maatregelen vereist </t>
  </si>
  <si>
    <t>Verbetering nodig</t>
  </si>
  <si>
    <t>Aandacht nodig</t>
  </si>
  <si>
    <t>Risico kan aanvaardbaar zijn</t>
  </si>
  <si>
    <t>Nr.</t>
  </si>
  <si>
    <t>Chronologische deeltaak</t>
  </si>
  <si>
    <t>Specifiek gevaar</t>
  </si>
  <si>
    <t>Korte toelichting</t>
  </si>
  <si>
    <t>Hoofdcategorie</t>
  </si>
  <si>
    <t>STAP 1: IDENTIFICATIE</t>
  </si>
  <si>
    <t>Kans</t>
  </si>
  <si>
    <t>Ernst</t>
  </si>
  <si>
    <t>Concrete actie/instructie</t>
  </si>
  <si>
    <t>Soort preventiemaatregel</t>
  </si>
  <si>
    <t>Organisatorische maatregel</t>
  </si>
  <si>
    <t>PBM</t>
  </si>
  <si>
    <t>Dood of irreversibel letsel</t>
  </si>
  <si>
    <t>Ernstig reversibel letsel</t>
  </si>
  <si>
    <t>Matig letsel of EHBO verzorging</t>
  </si>
  <si>
    <t>Verwaarloosbaar of geen letsel</t>
  </si>
  <si>
    <t>Quasi onmogelijk</t>
  </si>
  <si>
    <t>Onwaarschijnlijk</t>
  </si>
  <si>
    <t>Mogelijk</t>
  </si>
  <si>
    <t>Zeer waarschijnlijk</t>
  </si>
  <si>
    <t>Risico-evaluatie</t>
  </si>
  <si>
    <t>Verwaarloosbaar</t>
  </si>
  <si>
    <t>Laag</t>
  </si>
  <si>
    <t>Matig</t>
  </si>
  <si>
    <t>Hoog</t>
  </si>
  <si>
    <t>aandacht vereist</t>
  </si>
  <si>
    <t>Verbetering nodig - maatregelen nemen</t>
  </si>
  <si>
    <t>Onmiddellijk maatregelen vereist</t>
  </si>
  <si>
    <t>Aandacht vereist</t>
  </si>
  <si>
    <t>Kans →</t>
  </si>
  <si>
    <t>Ernst ↓</t>
  </si>
  <si>
    <t>MATIG</t>
  </si>
  <si>
    <t>HOOG</t>
  </si>
  <si>
    <t>STOP</t>
  </si>
  <si>
    <t>LAAG</t>
  </si>
  <si>
    <t>VERWAARLOOSBAAR</t>
  </si>
  <si>
    <t>Groep1: Omgeving, Inrichting &amp; Verplaatsingen (focus op de werkplek zelf en de mobiliteit)</t>
  </si>
  <si>
    <t>Uitglijden of struikelen met val (op ± dezelfde hoogte)</t>
  </si>
  <si>
    <t>Vallen van hoogte (bijv. van ladders, stellingen, daken of in putten)</t>
  </si>
  <si>
    <t>Rondslingerende materialen, afval of kabels op de looproute</t>
  </si>
  <si>
    <t>Aanrijding door intern rollend materieel (bijv. heftruck, transpallet)</t>
  </si>
  <si>
    <t>Stoten aan hoekige delen, machines of lage doorgangen</t>
  </si>
  <si>
    <t>Geraakt worden door vallende voorwerpen (bijv. uit magazijnrekken)</t>
  </si>
  <si>
    <t>Slechte of verblindende verlichting</t>
  </si>
  <si>
    <t>Groep2: Machines, Arbeidsmiddelen &amp; Handgereedschap (focus op alles wat draait, snijdt, spuit of onder spanning staat)</t>
  </si>
  <si>
    <t>Knelgevaar (bijv. tussen bewegende machinedelen of materialen)</t>
  </si>
  <si>
    <t>Gegrepen worden door draaiende delen (bijv. door loshangende kledij)</t>
  </si>
  <si>
    <t>Snij- en schaafwonden door scherpe gereedschappen of ruwe onderdelen</t>
  </si>
  <si>
    <t>Geraakt worden door wegschietende deeltjes (bijv. splinters, slijpsel of vonken)</t>
  </si>
  <si>
    <t>Contact met onderdelen of vloeistoffen onder hoge druk (bijv. perslucht of hydraulica)</t>
  </si>
  <si>
    <t>Elektrocutie of brandwonden door contact met onderdelen onder spanning (bijv. defecte kabels of kortsluiting)</t>
  </si>
  <si>
    <t>Groep3: Fysieke Belasting &amp; Ergonomie (focus op het menselijk lichaam tijdens de taakuitvoering)</t>
  </si>
  <si>
    <t>Manueel tillen, trekken of duwen van lasten (zwaarder dan 10kg)</t>
  </si>
  <si>
    <t>Ongemakkelijke of belastende werkhouding (bijv. langdurig bukken, hurken, knielen of boven schouderhoogte werken)</t>
  </si>
  <si>
    <t>Repetitieve handelingen (frequent herhalen van dezelfde fysieke beweging)</t>
  </si>
  <si>
    <t>Fysieke overbelasting door te hoge krachtsinspanning</t>
  </si>
  <si>
    <t>Lichamelijke klachten door langdurig rechtstaan of lopen</t>
  </si>
  <si>
    <t>Ergonomische klachten door langdurig beeldschermwerk</t>
  </si>
  <si>
    <t>Groep4: Gevaarlijke Producten, Brand &amp; Temperatuur (focus op chemische blootstelling en extreme temperaturen)</t>
  </si>
  <si>
    <t>Huid- of oogcontact met schadelijke of bijtende producten (bijv. zuren, ontvetters)</t>
  </si>
  <si>
    <t>Inademen van schadelijke dampen, gassen of fijnstof (bijv. lasrook, houtstof, solventen)</t>
  </si>
  <si>
    <t>Brandgevaar door werken met ontvlambare producten of open vlammen</t>
  </si>
  <si>
    <t>Explosiegevaar (inclusief risico op stofexplosies)</t>
  </si>
  <si>
    <t>Verbranding door contact met hete oppervlakken, vloeistoffen of stoom</t>
  </si>
  <si>
    <t>Bevriezing door contact met extreem koude oppervlakken of leidingen</t>
  </si>
  <si>
    <t>Groep5: Fysische Agentia (Lawaai, Trillingen, Straling) (focus op omgevingsfactoren die op termijn schadelijk zijn)</t>
  </si>
  <si>
    <t>Schadelijk lawaai (situaties waarbij men de stem moet verheffen om elkaar op 1 meter te verstaan)</t>
  </si>
  <si>
    <t>Hand- en armtrillingen (bijv. door langdurig gebruik van trillend handgereedschap)</t>
  </si>
  <si>
    <t>Lichaamstrillingen (bijv. door het besturen van zware voertuigen)</t>
  </si>
  <si>
    <t>Schadelijke optische straling (bijv. lasogen, lasers of sterke UV-straling)</t>
  </si>
  <si>
    <t>Ioniserende of elektromagnetische straling</t>
  </si>
  <si>
    <t>Extreme weersomstandigheden (wind, sneeuw, bliksem)</t>
  </si>
  <si>
    <t>Onvoldoende zuurstof (bijv. in besloten ruimten)</t>
  </si>
  <si>
    <t>Onvoldoende ventilatie of storende tocht</t>
  </si>
  <si>
    <t>Slecht afvalbeheer of uitpuilende containers</t>
  </si>
  <si>
    <t>Onverwacht opstarten of onmogelijkheid om de machine te stoppen</t>
  </si>
  <si>
    <t>Contact met bloed of lichaamsvochten (risico op o.a. Hepatitis, HIV)</t>
  </si>
  <si>
    <t>Prik-, snij- of spataccidenten met besmet materiaal</t>
  </si>
  <si>
    <t>Contact met aarde, vuil of rauw vlees (risico op tetanus, toxoplasmose)</t>
  </si>
  <si>
    <t>Contact met bacteriën, virussen of schimmels</t>
  </si>
  <si>
    <t>Ontbrekende, onduidelijke of niet-gekende veiligheidsinstructies</t>
  </si>
  <si>
    <t>Verkeerd gebruik of ontbreken van de juiste Persoonlijke Beschermingsmiddelen (PBM's)</t>
  </si>
  <si>
    <t>Alleenwerken (als afgezonderde werknemer) zonder communicatie</t>
  </si>
  <si>
    <t>Onverwachte situaties of gebrek aan regelmogelijkheid / pauzes</t>
  </si>
  <si>
    <t>Werkstress en te hoge werkdruk</t>
  </si>
  <si>
    <t>Grensoverschrijdend gedrag (Agressie, pesten of ongewenst seksueel gedrag)</t>
  </si>
  <si>
    <t>Nachtwerk of onregelmatige shifts</t>
  </si>
  <si>
    <t>Matrix:</t>
  </si>
  <si>
    <t>Elimineren</t>
  </si>
  <si>
    <t>Substitueren</t>
  </si>
  <si>
    <t>Collectieve technische maatregel</t>
  </si>
  <si>
    <t>STAP 3: MAATREGELEN</t>
  </si>
  <si>
    <t>Verantwoordelijke</t>
  </si>
  <si>
    <t>Deadline</t>
  </si>
  <si>
    <t>Status</t>
  </si>
  <si>
    <t>Te starten</t>
  </si>
  <si>
    <t>Mee bezig</t>
  </si>
  <si>
    <t>Afgerond</t>
  </si>
  <si>
    <t>STAP 4: IMPLEMENTATIE &amp; OPVOLGING</t>
  </si>
  <si>
    <t>Klaarzetten van materiaal (MDF) op de zaagtafel</t>
  </si>
  <si>
    <t>Zagen van de houten panelen</t>
  </si>
  <si>
    <t>Opkuis van de werkplek en afvoer afval</t>
  </si>
  <si>
    <t>Houten platen van 25kg alleen tillen vanuit het rek naar de machine.</t>
  </si>
  <si>
    <t>Struikelen over resthout rondom het platenrek.</t>
  </si>
  <si>
    <t>Handen komen dicht bij het draaiende zaagblad tijdens het duwen.</t>
  </si>
  <si>
    <t>Blootstelling aan fijn houtstof tijdens het zagen.</t>
  </si>
  <si>
    <t>De zaag overschrijdt 85 dB(A) tijdens het verspanen van hardhout.</t>
  </si>
  <si>
    <t>Fijn zaagsel maakt de betonvloer spiegelglad.</t>
  </si>
  <si>
    <t>Gebruik altijd de vacuümheffer of schaartafel voor platen zwaarder dan 15kg.</t>
  </si>
  <si>
    <t>Zorg dat de looplijnen rond de machineklemmen wekelijks vrijgemaakt worden.</t>
  </si>
  <si>
    <t>Beschermkap MOET te allen tijde naar beneden staan over het blad. Gebruik de duwhout-stick bij smalle stroken.</t>
  </si>
  <si>
    <t>Automatische stofafzuiging nakijken en altijd inschakelen voor de start.</t>
  </si>
  <si>
    <t>Verplicht dragen van gehoorkappen of op maat gemaakte otoplastieken.</t>
  </si>
  <si>
    <t>Na elke shift de vloer rond de machine vegen, laat geen stof ophopen.</t>
  </si>
  <si>
    <t>Magazijnier</t>
  </si>
  <si>
    <t>Jan Mertens</t>
  </si>
  <si>
    <t>Werkplaats-verantw.</t>
  </si>
  <si>
    <t>Technische Dienst</t>
  </si>
  <si>
    <t>Alle bedieners</t>
  </si>
  <si>
    <r>
      <rPr>
        <b/>
        <sz val="10"/>
        <rFont val="Calibri"/>
        <family val="2"/>
      </rPr>
      <t>Naam organisatie:</t>
    </r>
    <r>
      <rPr>
        <sz val="10"/>
        <rFont val="Calibri"/>
        <family val="2"/>
      </rPr>
      <t xml:space="preserve"> Houtbewerking Peeters</t>
    </r>
  </si>
  <si>
    <r>
      <rPr>
        <b/>
        <sz val="10"/>
        <rFont val="Calibri"/>
        <family val="2"/>
      </rPr>
      <t>Personen aanwezig bij de uitvoering:</t>
    </r>
    <r>
      <rPr>
        <sz val="10"/>
        <rFont val="Calibri"/>
        <family val="2"/>
      </rPr>
      <t xml:space="preserve"> Jan Mertens (schrijnwerker)</t>
    </r>
  </si>
  <si>
    <r>
      <rPr>
        <b/>
        <sz val="10"/>
        <rFont val="Calibri"/>
        <family val="2"/>
      </rPr>
      <t>Datum:</t>
    </r>
    <r>
      <rPr>
        <sz val="10"/>
        <rFont val="Calibri"/>
        <family val="2"/>
      </rPr>
      <t xml:space="preserve"> 13/08/2026</t>
    </r>
  </si>
  <si>
    <r>
      <rPr>
        <b/>
        <sz val="10"/>
        <rFont val="Calibri"/>
        <family val="2"/>
      </rPr>
      <t>Naam organisatie</t>
    </r>
    <r>
      <rPr>
        <sz val="10"/>
        <rFont val="Calibri"/>
        <family val="2"/>
      </rPr>
      <t>:</t>
    </r>
  </si>
  <si>
    <r>
      <rPr>
        <b/>
        <sz val="10"/>
        <rFont val="Calibri"/>
        <family val="2"/>
      </rPr>
      <t>Personen aanwezig bij de uitvoering</t>
    </r>
    <r>
      <rPr>
        <sz val="10"/>
        <rFont val="Calibri"/>
        <family val="2"/>
      </rPr>
      <t>:</t>
    </r>
  </si>
  <si>
    <r>
      <rPr>
        <b/>
        <sz val="10"/>
        <rFont val="Calibri"/>
        <family val="2"/>
      </rPr>
      <t>Datum</t>
    </r>
    <r>
      <rPr>
        <sz val="10"/>
        <rFont val="Calibri"/>
        <family val="2"/>
      </rPr>
      <t xml:space="preserve">: </t>
    </r>
  </si>
  <si>
    <t>STAP 2: EVALUATIE RISICO</t>
  </si>
  <si>
    <t>Methodiek van kans × ernst zoals gangbaar toegepast binnen arbeidsveiligheid en QHSE-risicobeoordelingen.</t>
  </si>
  <si>
    <r>
      <rPr>
        <b/>
        <sz val="10"/>
        <rFont val="Calibri"/>
        <family val="2"/>
      </rPr>
      <t>Naam taak:</t>
    </r>
    <r>
      <rPr>
        <sz val="10"/>
        <rFont val="Calibri"/>
        <family val="2"/>
      </rPr>
      <t xml:space="preserve"> Bedienen van de paneelzaag
</t>
    </r>
    <r>
      <rPr>
        <b/>
        <sz val="10"/>
        <rFont val="Calibri"/>
        <family val="2"/>
      </rPr>
      <t>Groep werknemers:</t>
    </r>
    <r>
      <rPr>
        <sz val="10"/>
        <rFont val="Calibri"/>
        <family val="2"/>
      </rPr>
      <t xml:space="preserve"> Schrijnwerkers</t>
    </r>
  </si>
  <si>
    <r>
      <rPr>
        <b/>
        <sz val="10"/>
        <rFont val="Calibri"/>
        <family val="2"/>
      </rPr>
      <t>Naam taak</t>
    </r>
    <r>
      <rPr>
        <sz val="10"/>
        <rFont val="Calibri"/>
        <family val="2"/>
      </rPr>
      <t xml:space="preserve">: 
</t>
    </r>
    <r>
      <rPr>
        <b/>
        <sz val="10"/>
        <rFont val="Calibri"/>
        <family val="2"/>
      </rPr>
      <t>Groep werknemers:</t>
    </r>
    <r>
      <rPr>
        <sz val="10"/>
        <rFont val="Calibri"/>
        <family val="2"/>
      </rPr>
      <t xml:space="preserve"> </t>
    </r>
  </si>
  <si>
    <r>
      <rPr>
        <b/>
        <sz val="10"/>
        <rFont val="Calibri"/>
        <family val="2"/>
      </rPr>
      <t>Opmerking:</t>
    </r>
    <r>
      <rPr>
        <sz val="10"/>
        <rFont val="Calibri"/>
        <family val="2"/>
      </rPr>
      <t xml:space="preserve"> De panelen worden door heftruckchauffeurs in het rek aan de paneelzaag geplaatst. De afgewerkte platen worden daarna door de heftruckchauffeurs terug naar het magazijn gebracht.</t>
    </r>
  </si>
  <si>
    <t>Heftruck komt geregeld het volle rek ophalen vlak naast de operator.</t>
  </si>
  <si>
    <t>Gezaagde platen manueel in de vakken van het tussenrek tillen/schuiven.</t>
  </si>
  <si>
    <t>Installeren van een rollenbaan of glijtafel tussen de zaagmachine en het platenrek.</t>
  </si>
  <si>
    <t>Plaatsen van robuuste fysieke aanrijdbeveiliging (stalen vangrails of veiligheidspaaltjes) om de werkzone van de zaagbediener permanent af te scheiden van de ophaalzone van de heftruck.</t>
  </si>
  <si>
    <t>Directie</t>
  </si>
  <si>
    <t>Afgewerkte plaat in rek plaatsen</t>
  </si>
  <si>
    <t>Collectieve_technische_maatregel</t>
  </si>
  <si>
    <t>Organisatorische_maatregel</t>
  </si>
  <si>
    <t>Gevaarlijke machine of product definitief buiten dienst stellen</t>
  </si>
  <si>
    <t>Manuele manipulatie wegnemen (automatiseren)</t>
  </si>
  <si>
    <t>Uitbesteden aan een gespecialiseerde externe firma</t>
  </si>
  <si>
    <t>Gevaarlijk product vervangen door een veiliger alternatief</t>
  </si>
  <si>
    <t>Luidruchtige machine vervangen door een stillere variant</t>
  </si>
  <si>
    <t>Verbrandingsmotor vervangen door elektrische variant (minder uitstoot)</t>
  </si>
  <si>
    <t>Werkingssnelheid, voltage of druk verlagen naar een veiliger niveau</t>
  </si>
  <si>
    <t>Bronafzuiging of ruimteventilatie aanpassen/installeren</t>
  </si>
  <si>
    <t>Verlichting verbeteren of extra lampen hangen</t>
  </si>
  <si>
    <t>Geschikte en/of comfortabelere PBM selecteren (bv. op maat gemaakte otoplastieken)</t>
  </si>
  <si>
    <t>Correct gebruik van PBM demonstreren en strikter opvolgen door leidinggevende</t>
  </si>
  <si>
    <t>Specifieke preventiemaatregel</t>
  </si>
  <si>
    <t>Aanpassen van hoogte</t>
  </si>
  <si>
    <t>Antislipmatten plaatsen</t>
  </si>
  <si>
    <t>Hulpmiddelen voorzien</t>
  </si>
  <si>
    <t>Klimaatregeling voorzien</t>
  </si>
  <si>
    <t>Noodstop installeren/testen</t>
  </si>
  <si>
    <t>Ondergrond verbeteren en installeren</t>
  </si>
  <si>
    <t>Vloeren drogen en lekkages verhelpen</t>
  </si>
  <si>
    <t>Beveiligingen plaatsen of herstellen</t>
  </si>
  <si>
    <t>Audits uitvoeren en procedure opnieuw communiceren</t>
  </si>
  <si>
    <t>Communicatieprotocol invoeren (radio’s of apps gebruiken)</t>
  </si>
  <si>
    <t>Ergonomische analyse uitvoeren</t>
  </si>
  <si>
    <t>Extra opleiding voorzien, on-the-job training en mentorschap</t>
  </si>
  <si>
    <t>Herinrichten van de werkpost en looproutes vrijmaken</t>
  </si>
  <si>
    <t>Leidinggevenden extra aanwezig (toezichtfrequentie verhogen)</t>
  </si>
  <si>
    <t>Nieuwe procedure opstellen of bestaande verduidelijken en communiceren</t>
  </si>
  <si>
    <t>Opruimacties en 5S implementeren</t>
  </si>
  <si>
    <t>Periodieke inspecties uitvoeren en onderhoudsplan opstellen</t>
  </si>
  <si>
    <t>Planning optimaliseren en deadlines realistisch maken</t>
  </si>
  <si>
    <t>Safety-updates, affiches en visuele instructies opstellen</t>
  </si>
  <si>
    <t>Risico's vooraf bespreken en risico-inschatting trainen</t>
  </si>
  <si>
    <t>Taakroulatie en pauzes respecteren</t>
  </si>
  <si>
    <t>Taakverdeling verduidelijken en duidelijke rolafspraken maken</t>
  </si>
  <si>
    <t>Toolboxmeetings, start-werkbespreking en dagelijkse briefing</t>
  </si>
  <si>
    <t>Veiligheidsbewustzijn verhogen, coaching en personeel bijsturen</t>
  </si>
  <si>
    <t>Waarschuwingsborden plaatsen en afbakeningen aanbrengen</t>
  </si>
  <si>
    <t>Werkdruk monitoren, verlagen en rusttijden bewaken</t>
  </si>
  <si>
    <t>Controles uitvoeren</t>
  </si>
  <si>
    <t>Gehoorbescherming voorzien</t>
  </si>
  <si>
    <t>PBM tijdig vervangen en onderhoudsprogramma opzetten</t>
  </si>
  <si>
    <t>PBM-beleid communiceren en herhaaldelijk sensibiliseren</t>
  </si>
  <si>
    <t>Taak of het proces volledig schrappen</t>
  </si>
  <si>
    <r>
      <rPr>
        <b/>
        <sz val="12"/>
        <rFont val="Arial"/>
        <family val="2"/>
      </rPr>
      <t>Gebruiksinstructies</t>
    </r>
    <r>
      <rPr>
        <sz val="12"/>
        <rFont val="Arial"/>
        <family val="2"/>
      </rPr>
      <t xml:space="preserve">
Welkom bij dit vereenvoudigde Excel-sjabloon voor risicoanalyses. We hebben de complexe veiligheidswetgeving vertaald naar een praktisch en geautomatiseerd stappenplan. Zo behoudt u het overzicht, voldoet u aan de wettelijke verplichtingen en beschermt u uw team, zonder onnodige administratie of onleesbare theorieën.
Maak voor een nieuwe taak simpelweg een kopie van dit (blanco) Excel-bestand. Sla het op met een duidelijke naam en u heeft direct een nieuw actieplan klaar.
Hieronder leest u hoe u snel en efficiënt een volledige analyse maakt. Een ingevuld voorbeeld is te vinden in tabblad 'Voorbeeld taakrisicoanalyse'.
</t>
    </r>
    <r>
      <rPr>
        <b/>
        <sz val="12"/>
        <rFont val="Arial"/>
        <family val="2"/>
      </rPr>
      <t>1. Algemene informatie invullen</t>
    </r>
    <r>
      <rPr>
        <sz val="12"/>
        <rFont val="Arial"/>
        <family val="2"/>
      </rPr>
      <t xml:space="preserve">
Start met het invullen van de basisgegevens bovenaan het blad 'Taakrisicoanalyse'. Dit omvat:
- Naam organisatie: De naam van je bedrijf.
- Naam taak: De specifieke taak die je analyseert (bv. 'vervangen van een lamp').
- Uitgevoerd door (naam en functie): Wie de risicoanalyse uitvoert en diens functie.
- Personen aanwezig bij de uitvoering: Andere personen die meegeholpen hebben met het uitvoeren van de risicoanalyse.
- Datum: De datum waarop de risicoanalyse werd uitgevoerd.
Automatisch overzicht: Links bovenaan ziet u een samenvattende tabel (uw dashboard). Terwijl u het document verder invult, telt dit dashboard automatisch hoeveel risico's er zijn per niveau (van </t>
    </r>
    <r>
      <rPr>
        <i/>
        <sz val="12"/>
        <rFont val="Arial"/>
        <family val="2"/>
      </rPr>
      <t>Verwaarloosbaar</t>
    </r>
    <r>
      <rPr>
        <sz val="12"/>
        <rFont val="Arial"/>
        <family val="2"/>
      </rPr>
      <t xml:space="preserve"> tot </t>
    </r>
    <r>
      <rPr>
        <i/>
        <sz val="12"/>
        <rFont val="Arial"/>
        <family val="2"/>
      </rPr>
      <t>STOP</t>
    </r>
    <r>
      <rPr>
        <sz val="12"/>
        <rFont val="Arial"/>
        <family val="2"/>
      </rPr>
      <t xml:space="preserve">). Zo ziet u in één oogopslag de "gezondheid" van deze werkpost.
</t>
    </r>
    <r>
      <rPr>
        <b/>
        <sz val="12"/>
        <rFont val="Arial"/>
        <family val="2"/>
      </rPr>
      <t>2. Het 5-Stappenplan (In te vullen per rij)</t>
    </r>
    <r>
      <rPr>
        <sz val="12"/>
        <rFont val="Arial"/>
        <family val="2"/>
      </rPr>
      <t xml:space="preserve">
Vanaf rij 11 start de eigenlijke analyse. U werkt telkens per rij, stapsgewijs van links naar rechts.
STAP 1: Identificatie (Wat is het gevaar?)
- </t>
    </r>
    <r>
      <rPr>
        <b/>
        <sz val="12"/>
        <rFont val="Arial"/>
        <family val="2"/>
      </rPr>
      <t>Deeltaken</t>
    </r>
    <r>
      <rPr>
        <sz val="12"/>
        <rFont val="Arial"/>
        <family val="2"/>
      </rPr>
      <t xml:space="preserve"> bepalen: Begin met het opsplitsen van de taak. Hak de activiteit in logische, opeenvolgende stukken en vul dit in de kolom 'Chronologische deeltaak' in. Denk ook zeker aan de voorbereiding, opkuis en onderhoud van de werkplek als dezelfde groep werknemers deze stappen uitvoeren.
</t>
    </r>
    <r>
      <rPr>
        <i/>
        <sz val="11"/>
        <rFont val="Arial"/>
        <family val="2"/>
      </rPr>
      <t>Tip voor het invullen:</t>
    </r>
    <r>
      <rPr>
        <sz val="11"/>
        <rFont val="Arial"/>
        <family val="2"/>
      </rPr>
      <t xml:space="preserve"> U hoeft per nummer (Nr.) maar één keer de deeltaak te noteren. De lege rijen daaronder dienen om meerdere gevaren voor diezelfde deeltaak op te sommen. U vult de deeltaak dus niet op elke lijn opnieuw in.</t>
    </r>
    <r>
      <rPr>
        <sz val="12"/>
        <rFont val="Arial"/>
        <family val="2"/>
      </rPr>
      <t xml:space="preserve">
- Kies per rij een </t>
    </r>
    <r>
      <rPr>
        <b/>
        <sz val="12"/>
        <rFont val="Arial"/>
        <family val="2"/>
      </rPr>
      <t>Hoofdcategorie</t>
    </r>
    <r>
      <rPr>
        <sz val="12"/>
        <rFont val="Arial"/>
        <family val="2"/>
      </rPr>
      <t xml:space="preserve"> uit het dropdown-menu.
- Kies daarna het </t>
    </r>
    <r>
      <rPr>
        <b/>
        <sz val="12"/>
        <rFont val="Arial"/>
        <family val="2"/>
      </rPr>
      <t>Specifiek gevaar</t>
    </r>
    <r>
      <rPr>
        <sz val="12"/>
        <rFont val="Arial"/>
        <family val="2"/>
      </rPr>
      <t xml:space="preserve">. Indien u niets passends vindt in de lijst kan u ook zelf iets typen. (Deze lijst is slim en toont enkel de gevaren die bij uw gekozen categorie horen)
- Gebruik de kolom </t>
    </r>
    <r>
      <rPr>
        <b/>
        <sz val="12"/>
        <rFont val="Arial"/>
        <family val="2"/>
      </rPr>
      <t>Korte toelichting</t>
    </r>
    <r>
      <rPr>
        <sz val="12"/>
        <rFont val="Arial"/>
        <family val="2"/>
      </rPr>
      <t xml:space="preserve"> om het gevaar binnen uw specifieke werksituatie even kort te verduidelijken (bv. "kabel ligt los over het looppad").
STAP 2: Evaluatie (Hoe erg is het?)
- Selecteer de </t>
    </r>
    <r>
      <rPr>
        <b/>
        <sz val="12"/>
        <rFont val="Arial"/>
        <family val="2"/>
      </rPr>
      <t>Kans</t>
    </r>
    <r>
      <rPr>
        <sz val="12"/>
        <rFont val="Arial"/>
        <family val="2"/>
      </rPr>
      <t xml:space="preserve"> dat het probleem zich voordoet en de </t>
    </r>
    <r>
      <rPr>
        <b/>
        <sz val="12"/>
        <rFont val="Arial"/>
        <family val="2"/>
      </rPr>
      <t>Ernst</t>
    </r>
    <r>
      <rPr>
        <sz val="12"/>
        <rFont val="Arial"/>
        <family val="2"/>
      </rPr>
      <t xml:space="preserve"> van het mogelijke letsel.
</t>
    </r>
    <r>
      <rPr>
        <i/>
        <sz val="11"/>
        <rFont val="Arial"/>
        <family val="2"/>
      </rPr>
      <t>Het denkwerk is voor u gedaan:</t>
    </r>
    <r>
      <rPr>
        <sz val="11"/>
        <rFont val="Arial"/>
        <family val="2"/>
      </rPr>
      <t xml:space="preserve"> De tool berekent nu volautomatisch de risicoscore, vult de actie in én voegt een kleurcode toe. Zo ziet u direct waar de prioriteiten liggen.</t>
    </r>
    <r>
      <rPr>
        <sz val="12"/>
        <rFont val="Arial"/>
        <family val="2"/>
      </rPr>
      <t xml:space="preserve">
STAP 3: Maatregelen (Hoe lossen we het op?)
- Kies de </t>
    </r>
    <r>
      <rPr>
        <b/>
        <sz val="12"/>
        <rFont val="Arial"/>
        <family val="2"/>
      </rPr>
      <t>Soort preventiemaatregel</t>
    </r>
    <r>
      <rPr>
        <sz val="12"/>
        <rFont val="Arial"/>
        <family val="2"/>
      </rPr>
      <t xml:space="preserve"> (de wettelijke hiërarchie). 
</t>
    </r>
    <r>
      <rPr>
        <i/>
        <sz val="11"/>
        <rFont val="Arial"/>
        <family val="2"/>
      </rPr>
      <t>Tip:</t>
    </r>
    <r>
      <rPr>
        <sz val="11"/>
        <rFont val="Arial"/>
        <family val="2"/>
      </rPr>
      <t xml:space="preserve"> Probeer het gevaar altijd eerst bij de bron aan te pakken voordat u als laatste redmiddel naar Persoonlijke Beschermingsmiddelen (PBM's) grijpt.
</t>
    </r>
    <r>
      <rPr>
        <sz val="12"/>
        <rFont val="Arial"/>
        <family val="2"/>
      </rPr>
      <t xml:space="preserve">- Kies daarna de </t>
    </r>
    <r>
      <rPr>
        <b/>
        <sz val="12"/>
        <rFont val="Arial"/>
        <family val="2"/>
      </rPr>
      <t>Specifieke preventiemaatregel</t>
    </r>
    <r>
      <rPr>
        <sz val="12"/>
        <rFont val="Arial"/>
        <family val="2"/>
      </rPr>
      <t xml:space="preserve">. Let op dat deze lijst niet-limitatief is en slechts enkele mogelijke voorbeelden geeft. Indien u niets passends vindt in de lijst kan u ook zelf iets typen. (Deze lijst is slim en toont enkel de gevaren die bij uw gekozen categorie horen)
- Noteer de </t>
    </r>
    <r>
      <rPr>
        <b/>
        <sz val="12"/>
        <rFont val="Arial"/>
        <family val="2"/>
      </rPr>
      <t>Concrete actie/instructie</t>
    </r>
    <r>
      <rPr>
        <sz val="12"/>
        <rFont val="Arial"/>
        <family val="2"/>
      </rPr>
      <t xml:space="preserve"> in heldere taal.
STAP 4: Implementatie &amp; Opvolging (Wie doet wat, en wanneer?)
- Wijs een </t>
    </r>
    <r>
      <rPr>
        <b/>
        <sz val="12"/>
        <rFont val="Arial"/>
        <family val="2"/>
      </rPr>
      <t>Verantwoordelijke</t>
    </r>
    <r>
      <rPr>
        <sz val="12"/>
        <rFont val="Arial"/>
        <family val="2"/>
      </rPr>
      <t xml:space="preserve"> aan en vul een </t>
    </r>
    <r>
      <rPr>
        <b/>
        <sz val="12"/>
        <rFont val="Arial"/>
        <family val="2"/>
      </rPr>
      <t>Deadline</t>
    </r>
    <r>
      <rPr>
        <sz val="12"/>
        <rFont val="Arial"/>
        <family val="2"/>
      </rPr>
      <t xml:space="preserve"> in.
- Houd de voortgang bij in de kolom </t>
    </r>
    <r>
      <rPr>
        <b/>
        <sz val="12"/>
        <rFont val="Arial"/>
        <family val="2"/>
      </rPr>
      <t>Status</t>
    </r>
    <r>
      <rPr>
        <sz val="12"/>
        <rFont val="Arial"/>
        <family val="2"/>
      </rPr>
      <t xml:space="preserve"> (Te starten / Mee bezig / Afgerond).
</t>
    </r>
    <r>
      <rPr>
        <i/>
        <sz val="11"/>
        <rFont val="Arial"/>
        <family val="2"/>
      </rPr>
      <t>Slimme waarschuwing:</t>
    </r>
    <r>
      <rPr>
        <sz val="11"/>
        <rFont val="Arial"/>
        <family val="2"/>
      </rPr>
      <t xml:space="preserve"> Ligt de deadline in het verleden en staat de status nog niet op "Afgerond"? Dan kleurt de datum automatisch knalrood. Knelpunten springen er zo direct uit!
</t>
    </r>
    <r>
      <rPr>
        <sz val="12"/>
        <rFont val="Arial"/>
        <family val="2"/>
      </rPr>
      <t>STAP 5: Bijsturing
- Herbekijk de risicoanalyse bij wijzigingen aan het proces en/of na een arbeidsongeval en pas aan waar nodig. Vul dan een nieuwe versiedatum in.</t>
    </r>
  </si>
  <si>
    <t>Groep1: Omgeving, inrichting &amp; verplaatsingen (focus op de werkplek zelf en de mobiliteit)</t>
  </si>
  <si>
    <t>Groep2: Machines, arbeidsmiddelen &amp; handgereedschap (focus op alles wat draait, snijdt, spuit of onder spanning staat)</t>
  </si>
  <si>
    <t>Groep3: Fysieke belasting &amp; ergonomie (focus op het menselijk lichaam tijdens de taakuitvoering)</t>
  </si>
  <si>
    <t>Groep4: Gevaarlijke producten, brand &amp; temperatuur (focus op chemische blootstelling en extreme temperaturen)</t>
  </si>
  <si>
    <t>Groep5: Fysische agentia (lawaai, trillingen, straling) (focus op omgevingsfactoren die op termijn schadelijk zijn)</t>
  </si>
  <si>
    <t>Groep6: Biologische agentia &amp; hygiëne</t>
  </si>
  <si>
    <t>Groep7: Organisatie, procedures &amp; psychosociaal</t>
  </si>
  <si>
    <t>TAAKRISICOANALYSE XXX</t>
  </si>
  <si>
    <t>TAAKRISICOANALYSE bedienen paneelzaag</t>
  </si>
  <si>
    <r>
      <rPr>
        <b/>
        <sz val="10"/>
        <rFont val="Calibri"/>
        <family val="2"/>
      </rPr>
      <t>TRA uitgevoerd door</t>
    </r>
    <r>
      <rPr>
        <sz val="10"/>
        <rFont val="Calibri"/>
        <family val="2"/>
      </rPr>
      <t xml:space="preserve"> (naam en functie): </t>
    </r>
  </si>
  <si>
    <r>
      <rPr>
        <b/>
        <sz val="10"/>
        <rFont val="Calibri"/>
        <family val="2"/>
      </rPr>
      <t>TRA uitgevoerd door</t>
    </r>
    <r>
      <rPr>
        <sz val="10"/>
        <rFont val="Calibri"/>
        <family val="2"/>
      </rPr>
      <t xml:space="preserve"> (naam en functie): Pieter Preventie (preventieadviseur)</t>
    </r>
  </si>
  <si>
    <r>
      <t xml:space="preserve">Algemene gegevens TRA </t>
    </r>
    <r>
      <rPr>
        <sz val="10"/>
        <color theme="0"/>
        <rFont val="Calibri"/>
        <family val="2"/>
      </rPr>
      <t>(in- of uitklappen)</t>
    </r>
    <r>
      <rPr>
        <b/>
        <sz val="12"/>
        <color theme="0"/>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</si>
</sst>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Light"/>
      <family val="2"/>
      <scheme val="minor"/>
    </font>
    <font>
      <b/>
      <i/>
      <sz val="28"/>
      <name val="Calibri"/>
      <family val="2"/>
    </font>
    <font>
      <sz val="8"/>
      <name val="Calibri"/>
      <family val="2"/>
    </font>
    <font>
      <b/>
      <sz val="10"/>
      <name val="Calibri"/>
      <family val="2"/>
    </font>
    <font>
      <b/>
      <sz val="11"/>
      <color theme="1"/>
      <name val="Calibri Light"/>
      <family val="2"/>
      <scheme val="minor"/>
    </font>
    <font>
      <sz val="11"/>
      <color theme="1"/>
      <name val="Calibri Light"/>
      <family val="2"/>
      <scheme val="minor"/>
    </font>
    <font>
      <b/>
      <sz val="11"/>
      <color theme="0"/>
      <name val="Calibri Light"/>
      <family val="2"/>
      <scheme val="minor"/>
    </font>
    <font>
      <sz val="11"/>
      <color theme="1"/>
      <name val="Calibri"/>
      <family val="2"/>
    </font>
    <font>
      <b/>
      <sz val="11"/>
      <color theme="1"/>
      <name val="Calibri"/>
      <family val="2"/>
    </font>
    <font>
      <sz val="10"/>
      <name val="Calibri"/>
      <family val="2"/>
    </font>
    <font>
      <sz val="9"/>
      <color indexed="81"/>
      <name val="Tahoma"/>
      <family val="2"/>
    </font>
    <font>
      <b/>
      <sz val="10"/>
      <color theme="0"/>
      <name val="Calibri"/>
      <family val="2"/>
    </font>
    <font>
      <sz val="10"/>
      <color theme="1"/>
      <name val="Calibri"/>
      <family val="2"/>
    </font>
    <font>
      <b/>
      <sz val="10"/>
      <color theme="1"/>
      <name val="Calibri"/>
      <family val="2"/>
    </font>
    <font>
      <b/>
      <sz val="12"/>
      <color theme="0"/>
      <name val="Calibri"/>
      <family val="2"/>
    </font>
    <font>
      <b/>
      <sz val="12"/>
      <name val="Calibri"/>
      <family val="2"/>
    </font>
    <font>
      <sz val="11"/>
      <color rgb="FF000000"/>
      <name val="Calibri Light"/>
      <family val="2"/>
      <scheme val="minor"/>
    </font>
    <font>
      <sz val="9"/>
      <color rgb="FF000000"/>
      <name val="Calibri Light"/>
      <family val="2"/>
      <scheme val="minor"/>
    </font>
    <font>
      <sz val="11"/>
      <color rgb="FFFFFFFF"/>
      <name val="Calibri Light"/>
      <family val="2"/>
      <scheme val="minor"/>
    </font>
    <font>
      <sz val="9"/>
      <color rgb="FFFFFFFF"/>
      <name val="Calibri Light"/>
      <family val="2"/>
      <scheme val="minor"/>
    </font>
    <font>
      <sz val="12"/>
      <name val="Arial"/>
      <family val="2"/>
    </font>
    <font>
      <sz val="11"/>
      <name val="Arial"/>
      <family val="2"/>
    </font>
    <font>
      <b/>
      <sz val="12"/>
      <name val="Arial"/>
      <family val="2"/>
    </font>
    <font>
      <i/>
      <sz val="12"/>
      <name val="Arial"/>
      <family val="2"/>
    </font>
    <font>
      <i/>
      <sz val="11"/>
      <name val="Arial"/>
      <family val="2"/>
    </font>
    <font>
      <sz val="9"/>
      <color theme="1"/>
      <name val="Calibri Light"/>
      <family val="2"/>
      <scheme val="minor"/>
    </font>
    <font>
      <b/>
      <sz val="9"/>
      <color indexed="81"/>
      <name val="Tahoma"/>
      <family val="2"/>
    </font>
    <font>
      <sz val="10"/>
      <color theme="0"/>
      <name val="Calibri"/>
      <family val="2"/>
    </font>
  </fonts>
  <fills count="17">
    <fill>
      <patternFill patternType="none"/>
    </fill>
    <fill>
      <patternFill patternType="gray125"/>
    </fill>
    <fill>
      <patternFill patternType="solid">
        <fgColor rgb="FFBFBFBF"/>
        <bgColor rgb="FF000000"/>
      </patternFill>
    </fill>
    <fill>
      <patternFill patternType="solid">
        <fgColor theme="3"/>
        <bgColor indexed="64"/>
      </patternFill>
    </fill>
    <fill>
      <patternFill patternType="solid">
        <fgColor theme="7" tint="0.79998168889431442"/>
        <bgColor indexed="64"/>
      </patternFill>
    </fill>
    <fill>
      <patternFill patternType="solid">
        <fgColor theme="7"/>
        <bgColor indexed="64"/>
      </patternFill>
    </fill>
    <fill>
      <patternFill patternType="solid">
        <fgColor theme="6"/>
        <bgColor indexed="64"/>
      </patternFill>
    </fill>
    <fill>
      <patternFill patternType="solid">
        <fgColor theme="6" tint="0.79998168889431442"/>
        <bgColor indexed="64"/>
      </patternFill>
    </fill>
    <fill>
      <patternFill patternType="solid">
        <fgColor theme="5" tint="-0.499984740745262"/>
        <bgColor indexed="64"/>
      </patternFill>
    </fill>
    <fill>
      <patternFill patternType="solid">
        <fgColor theme="4"/>
        <bgColor indexed="64"/>
      </patternFill>
    </fill>
    <fill>
      <patternFill patternType="solid">
        <fgColor rgb="FFC31D67"/>
        <bgColor indexed="64"/>
      </patternFill>
    </fill>
    <fill>
      <patternFill patternType="solid">
        <fgColor rgb="FFFBE5EF"/>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8"/>
        <bgColor indexed="64"/>
      </patternFill>
    </fill>
    <fill>
      <patternFill patternType="solid">
        <fgColor theme="9"/>
        <bgColor indexed="64"/>
      </patternFill>
    </fill>
    <fill>
      <patternFill patternType="solid">
        <fgColor theme="9" tint="0.79998168889431442"/>
        <bgColor indexed="64"/>
      </patternFill>
    </fill>
  </fills>
  <borders count="5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bottom style="medium">
        <color theme="4"/>
      </bottom>
      <diagonal/>
    </border>
    <border>
      <left/>
      <right/>
      <top/>
      <bottom style="medium">
        <color theme="6"/>
      </bottom>
      <diagonal/>
    </border>
    <border>
      <left/>
      <right/>
      <top/>
      <bottom style="medium">
        <color theme="5" tint="-0.499984740745262"/>
      </bottom>
      <diagonal/>
    </border>
    <border>
      <left style="thin">
        <color theme="4"/>
      </left>
      <right/>
      <top style="thin">
        <color theme="4"/>
      </top>
      <bottom/>
      <diagonal/>
    </border>
    <border>
      <left/>
      <right/>
      <top style="thin">
        <color theme="4"/>
      </top>
      <bottom/>
      <diagonal/>
    </border>
    <border>
      <left/>
      <right/>
      <top style="thin">
        <color theme="4"/>
      </top>
      <bottom style="thin">
        <color theme="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thin">
        <color theme="7"/>
      </bottom>
      <diagonal/>
    </border>
    <border>
      <left/>
      <right/>
      <top style="thin">
        <color theme="7"/>
      </top>
      <bottom style="thin">
        <color theme="7"/>
      </bottom>
      <diagonal/>
    </border>
    <border>
      <left/>
      <right/>
      <top style="medium">
        <color theme="4"/>
      </top>
      <bottom style="thin">
        <color theme="7"/>
      </bottom>
      <diagonal/>
    </border>
    <border>
      <left/>
      <right style="thin">
        <color theme="3"/>
      </right>
      <top style="thin">
        <color theme="4"/>
      </top>
      <bottom/>
      <diagonal/>
    </border>
    <border>
      <left style="thin">
        <color theme="4"/>
      </left>
      <right style="thin">
        <color theme="3"/>
      </right>
      <top style="thin">
        <color theme="4"/>
      </top>
      <bottom/>
      <diagonal/>
    </border>
    <border>
      <left style="thin">
        <color theme="3"/>
      </left>
      <right style="thin">
        <color theme="3"/>
      </right>
      <top style="thin">
        <color theme="4"/>
      </top>
      <bottom/>
      <diagonal/>
    </border>
    <border>
      <left style="thin">
        <color theme="3"/>
      </left>
      <right style="thin">
        <color theme="3"/>
      </right>
      <top style="thin">
        <color theme="4"/>
      </top>
      <bottom style="thin">
        <color theme="4"/>
      </bottom>
      <diagonal/>
    </border>
    <border>
      <left/>
      <right/>
      <top/>
      <bottom style="thin">
        <color theme="6" tint="0.39997558519241921"/>
      </bottom>
      <diagonal/>
    </border>
    <border>
      <left/>
      <right/>
      <top style="thin">
        <color theme="6" tint="0.39997558519241921"/>
      </top>
      <bottom style="thin">
        <color theme="6" tint="0.39997558519241921"/>
      </bottom>
      <diagonal/>
    </border>
    <border>
      <left/>
      <right/>
      <top style="medium">
        <color theme="6"/>
      </top>
      <bottom style="thin">
        <color theme="6" tint="0.39997558519241921"/>
      </bottom>
      <diagonal/>
    </border>
    <border>
      <left/>
      <right/>
      <top style="thin">
        <color theme="6" tint="0.39997558519241921"/>
      </top>
      <bottom style="medium">
        <color theme="6"/>
      </bottom>
      <diagonal/>
    </border>
    <border>
      <left/>
      <right/>
      <top/>
      <bottom style="medium">
        <color theme="9"/>
      </bottom>
      <diagonal/>
    </border>
    <border>
      <left/>
      <right/>
      <top/>
      <bottom style="thin">
        <color theme="5"/>
      </bottom>
      <diagonal/>
    </border>
    <border>
      <left/>
      <right/>
      <top style="thin">
        <color theme="5"/>
      </top>
      <bottom style="thin">
        <color theme="5"/>
      </bottom>
      <diagonal/>
    </border>
    <border>
      <left/>
      <right/>
      <top style="medium">
        <color theme="5" tint="-0.499984740745262"/>
      </top>
      <bottom style="thin">
        <color theme="5"/>
      </bottom>
      <diagonal/>
    </border>
    <border>
      <left/>
      <right/>
      <top/>
      <bottom style="thin">
        <color theme="9" tint="0.59999389629810485"/>
      </bottom>
      <diagonal/>
    </border>
    <border>
      <left/>
      <right/>
      <top style="thin">
        <color theme="9" tint="0.59999389629810485"/>
      </top>
      <bottom style="thin">
        <color theme="9" tint="0.59999389629810485"/>
      </bottom>
      <diagonal/>
    </border>
    <border>
      <left/>
      <right style="thin">
        <color theme="9" tint="0.59999389629810485"/>
      </right>
      <top style="thin">
        <color theme="9" tint="0.59999389629810485"/>
      </top>
      <bottom style="thin">
        <color theme="9" tint="0.59999389629810485"/>
      </bottom>
      <diagonal/>
    </border>
    <border>
      <left/>
      <right/>
      <top style="medium">
        <color theme="9"/>
      </top>
      <bottom style="thin">
        <color theme="9" tint="0.59999389629810485"/>
      </bottom>
      <diagonal/>
    </border>
    <border>
      <left/>
      <right style="medium">
        <color indexed="64"/>
      </right>
      <top/>
      <bottom style="thin">
        <color theme="5"/>
      </bottom>
      <diagonal/>
    </border>
    <border>
      <left/>
      <right style="medium">
        <color indexed="64"/>
      </right>
      <top style="thin">
        <color theme="5"/>
      </top>
      <bottom style="thin">
        <color theme="5"/>
      </bottom>
      <diagonal/>
    </border>
    <border>
      <left/>
      <right style="medium">
        <color indexed="64"/>
      </right>
      <top/>
      <bottom style="medium">
        <color theme="5" tint="-0.499984740745262"/>
      </bottom>
      <diagonal/>
    </border>
    <border>
      <left/>
      <right style="medium">
        <color indexed="64"/>
      </right>
      <top style="medium">
        <color theme="5" tint="-0.499984740745262"/>
      </top>
      <bottom style="thin">
        <color theme="5"/>
      </bottom>
      <diagonal/>
    </border>
    <border>
      <left/>
      <right style="medium">
        <color indexed="64"/>
      </right>
      <top style="thin">
        <color theme="6" tint="0.39997558519241921"/>
      </top>
      <bottom style="thin">
        <color theme="6" tint="0.39997558519241921"/>
      </bottom>
      <diagonal/>
    </border>
    <border>
      <left/>
      <right style="medium">
        <color indexed="64"/>
      </right>
      <top/>
      <bottom style="medium">
        <color theme="6"/>
      </bottom>
      <diagonal/>
    </border>
    <border>
      <left/>
      <right style="medium">
        <color indexed="64"/>
      </right>
      <top style="medium">
        <color theme="6"/>
      </top>
      <bottom style="thin">
        <color theme="6" tint="0.39997558519241921"/>
      </bottom>
      <diagonal/>
    </border>
    <border>
      <left/>
      <right style="medium">
        <color indexed="64"/>
      </right>
      <top style="thin">
        <color theme="6" tint="0.39997558519241921"/>
      </top>
      <bottom style="medium">
        <color theme="6"/>
      </bottom>
      <diagonal/>
    </border>
    <border>
      <left/>
      <right style="medium">
        <color indexed="64"/>
      </right>
      <top/>
      <bottom style="thin">
        <color theme="7"/>
      </bottom>
      <diagonal/>
    </border>
    <border>
      <left/>
      <right style="medium">
        <color indexed="64"/>
      </right>
      <top style="thin">
        <color theme="7"/>
      </top>
      <bottom style="thin">
        <color theme="7"/>
      </bottom>
      <diagonal/>
    </border>
    <border>
      <left/>
      <right style="medium">
        <color indexed="64"/>
      </right>
      <top/>
      <bottom style="medium">
        <color theme="4"/>
      </bottom>
      <diagonal/>
    </border>
    <border>
      <left/>
      <right style="medium">
        <color indexed="64"/>
      </right>
      <top style="medium">
        <color theme="4"/>
      </top>
      <bottom style="thin">
        <color theme="7"/>
      </bottom>
      <diagonal/>
    </border>
    <border>
      <left/>
      <right style="thin">
        <color theme="4"/>
      </right>
      <top style="thin">
        <color theme="4"/>
      </top>
      <bottom/>
      <diagonal/>
    </border>
  </borders>
  <cellStyleXfs count="1">
    <xf numFmtId="0" fontId="0" fillId="0" borderId="0"/>
  </cellStyleXfs>
  <cellXfs count="135">
    <xf numFmtId="0" fontId="0" fillId="0" borderId="0" xfId="0"/>
    <xf numFmtId="0" fontId="2" fillId="0" borderId="0" xfId="0" applyFont="1" applyAlignment="1" applyProtection="1">
      <alignment vertical="top" wrapText="1"/>
      <protection hidden="1"/>
    </xf>
    <xf numFmtId="0" fontId="2" fillId="0" borderId="0" xfId="0" applyFont="1" applyAlignment="1" applyProtection="1">
      <alignment horizontal="left" vertical="top" wrapText="1"/>
      <protection hidden="1"/>
    </xf>
    <xf numFmtId="0" fontId="1" fillId="0" borderId="0" xfId="0" applyFont="1" applyAlignment="1" applyProtection="1">
      <alignment horizontal="left" vertical="center" wrapText="1"/>
      <protection hidden="1"/>
    </xf>
    <xf numFmtId="0" fontId="2" fillId="0" borderId="0" xfId="0" applyFont="1" applyAlignment="1" applyProtection="1">
      <alignment horizontal="center" vertical="top" wrapText="1"/>
      <protection hidden="1"/>
    </xf>
    <xf numFmtId="0" fontId="0" fillId="0" borderId="0" xfId="0" applyAlignment="1">
      <alignment vertical="top" wrapText="1"/>
    </xf>
    <xf numFmtId="0" fontId="1" fillId="0" borderId="3" xfId="0" applyFont="1" applyBorder="1" applyAlignment="1" applyProtection="1">
      <alignment vertical="center"/>
      <protection hidden="1"/>
    </xf>
    <xf numFmtId="0" fontId="1" fillId="0" borderId="3" xfId="0" applyFont="1" applyBorder="1" applyAlignment="1" applyProtection="1">
      <alignment horizontal="left" vertical="center" wrapText="1"/>
      <protection hidden="1"/>
    </xf>
    <xf numFmtId="0" fontId="3" fillId="2" borderId="5" xfId="0" applyFont="1" applyFill="1" applyBorder="1" applyAlignment="1" applyProtection="1">
      <alignment horizontal="center" vertical="center" wrapText="1"/>
      <protection hidden="1"/>
    </xf>
    <xf numFmtId="0" fontId="3" fillId="2" borderId="6" xfId="0" applyFont="1" applyFill="1" applyBorder="1" applyAlignment="1" applyProtection="1">
      <alignment horizontal="center" vertical="center" wrapText="1"/>
      <protection hidden="1"/>
    </xf>
    <xf numFmtId="0" fontId="1" fillId="0" borderId="0" xfId="0" applyFont="1" applyAlignment="1" applyProtection="1">
      <alignment vertical="center"/>
      <protection hidden="1"/>
    </xf>
    <xf numFmtId="0" fontId="7" fillId="0" borderId="0" xfId="0" applyFont="1"/>
    <xf numFmtId="0" fontId="8" fillId="0" borderId="0" xfId="0" applyFont="1" applyAlignment="1">
      <alignment horizontal="left" vertical="top"/>
    </xf>
    <xf numFmtId="0" fontId="11" fillId="3" borderId="0" xfId="0" applyFont="1" applyFill="1" applyAlignment="1" applyProtection="1">
      <alignment horizontal="center" vertical="top" wrapText="1"/>
      <protection hidden="1"/>
    </xf>
    <xf numFmtId="0" fontId="11" fillId="3" borderId="14" xfId="0" applyFont="1" applyFill="1" applyBorder="1" applyAlignment="1" applyProtection="1">
      <alignment horizontal="center" vertical="top" wrapText="1"/>
      <protection hidden="1"/>
    </xf>
    <xf numFmtId="0" fontId="3" fillId="6" borderId="0" xfId="0" applyFont="1" applyFill="1" applyAlignment="1" applyProtection="1">
      <alignment horizontal="center" vertical="top" wrapText="1"/>
      <protection hidden="1"/>
    </xf>
    <xf numFmtId="0" fontId="11" fillId="9" borderId="0" xfId="0" applyFont="1" applyFill="1" applyAlignment="1" applyProtection="1">
      <alignment horizontal="center" vertical="top" wrapText="1"/>
      <protection hidden="1"/>
    </xf>
    <xf numFmtId="0" fontId="11" fillId="8" borderId="0" xfId="0" applyFont="1" applyFill="1" applyAlignment="1">
      <alignment horizontal="center"/>
    </xf>
    <xf numFmtId="0" fontId="0" fillId="0" borderId="17" xfId="0" applyBorder="1"/>
    <xf numFmtId="0" fontId="0" fillId="0" borderId="18" xfId="0" applyBorder="1"/>
    <xf numFmtId="0" fontId="0" fillId="0" borderId="19" xfId="0" applyBorder="1"/>
    <xf numFmtId="0" fontId="0" fillId="0" borderId="0" xfId="0" applyAlignment="1">
      <alignment wrapText="1"/>
    </xf>
    <xf numFmtId="0" fontId="5" fillId="0" borderId="20" xfId="0" applyFont="1" applyBorder="1" applyAlignment="1">
      <alignment horizontal="right" vertical="center" wrapText="1"/>
    </xf>
    <xf numFmtId="0" fontId="5" fillId="0" borderId="21" xfId="0" applyFont="1" applyBorder="1" applyAlignment="1">
      <alignment vertical="center" wrapText="1"/>
    </xf>
    <xf numFmtId="0" fontId="18" fillId="10" borderId="24" xfId="0" applyFont="1" applyFill="1" applyBorder="1" applyAlignment="1">
      <alignment horizontal="center" vertical="center" wrapText="1"/>
    </xf>
    <xf numFmtId="0" fontId="19" fillId="10" borderId="22" xfId="0" applyFont="1" applyFill="1" applyBorder="1" applyAlignment="1">
      <alignment horizontal="center" vertical="center" wrapText="1"/>
    </xf>
    <xf numFmtId="0" fontId="0" fillId="0" borderId="0" xfId="0" applyAlignment="1">
      <alignment vertical="center"/>
    </xf>
    <xf numFmtId="0" fontId="0" fillId="0" borderId="28" xfId="0" applyBorder="1"/>
    <xf numFmtId="0" fontId="0" fillId="0" borderId="29" xfId="0" applyBorder="1"/>
    <xf numFmtId="0" fontId="0" fillId="0" borderId="30" xfId="0" applyBorder="1"/>
    <xf numFmtId="0" fontId="0" fillId="0" borderId="31" xfId="0" applyBorder="1"/>
    <xf numFmtId="0" fontId="6" fillId="3" borderId="0" xfId="0" applyFont="1" applyFill="1"/>
    <xf numFmtId="0" fontId="9" fillId="7" borderId="32" xfId="0" applyFont="1" applyFill="1" applyBorder="1" applyAlignment="1" applyProtection="1">
      <alignment horizontal="center" vertical="center" wrapText="1"/>
      <protection hidden="1"/>
    </xf>
    <xf numFmtId="0" fontId="9" fillId="7" borderId="33" xfId="0" applyFont="1" applyFill="1" applyBorder="1" applyAlignment="1" applyProtection="1">
      <alignment horizontal="center" vertical="center" wrapText="1"/>
      <protection hidden="1"/>
    </xf>
    <xf numFmtId="0" fontId="9" fillId="12" borderId="33" xfId="0" applyFont="1" applyFill="1" applyBorder="1" applyAlignment="1" applyProtection="1">
      <alignment horizontal="center" vertical="center" wrapText="1"/>
      <protection hidden="1"/>
    </xf>
    <xf numFmtId="0" fontId="9" fillId="7" borderId="15" xfId="0" applyFont="1" applyFill="1" applyBorder="1" applyAlignment="1" applyProtection="1">
      <alignment horizontal="center" vertical="center" wrapText="1"/>
      <protection hidden="1"/>
    </xf>
    <xf numFmtId="0" fontId="9" fillId="12" borderId="15" xfId="0" applyFont="1" applyFill="1" applyBorder="1" applyAlignment="1" applyProtection="1">
      <alignment horizontal="center" vertical="center" wrapText="1"/>
      <protection hidden="1"/>
    </xf>
    <xf numFmtId="0" fontId="9" fillId="7" borderId="34" xfId="0" applyFont="1" applyFill="1" applyBorder="1" applyAlignment="1" applyProtection="1">
      <alignment horizontal="center" vertical="center" wrapText="1"/>
      <protection hidden="1"/>
    </xf>
    <xf numFmtId="0" fontId="9" fillId="12" borderId="34" xfId="0" applyFont="1" applyFill="1" applyBorder="1" applyAlignment="1" applyProtection="1">
      <alignment horizontal="center" vertical="center" wrapText="1"/>
      <protection hidden="1"/>
    </xf>
    <xf numFmtId="0" fontId="9" fillId="0" borderId="25" xfId="0" applyFont="1" applyBorder="1" applyAlignment="1" applyProtection="1">
      <alignment horizontal="left" vertical="center" wrapText="1"/>
      <protection hidden="1"/>
    </xf>
    <xf numFmtId="0" fontId="9" fillId="4" borderId="25" xfId="0" applyFont="1" applyFill="1" applyBorder="1" applyAlignment="1" applyProtection="1">
      <alignment horizontal="left" vertical="center" wrapText="1"/>
      <protection hidden="1"/>
    </xf>
    <xf numFmtId="0" fontId="9" fillId="0" borderId="26" xfId="0" applyFont="1" applyBorder="1" applyAlignment="1" applyProtection="1">
      <alignment horizontal="left" vertical="center" wrapText="1"/>
      <protection hidden="1"/>
    </xf>
    <xf numFmtId="0" fontId="9" fillId="4" borderId="26" xfId="0" applyFont="1" applyFill="1" applyBorder="1" applyAlignment="1" applyProtection="1">
      <alignment horizontal="left" vertical="center" wrapText="1"/>
      <protection hidden="1"/>
    </xf>
    <xf numFmtId="0" fontId="9" fillId="0" borderId="14" xfId="0" applyFont="1" applyBorder="1" applyAlignment="1" applyProtection="1">
      <alignment horizontal="left" vertical="center" wrapText="1"/>
      <protection hidden="1"/>
    </xf>
    <xf numFmtId="0" fontId="9" fillId="4" borderId="14" xfId="0" applyFont="1" applyFill="1" applyBorder="1" applyAlignment="1" applyProtection="1">
      <alignment horizontal="left" vertical="center" wrapText="1"/>
      <protection hidden="1"/>
    </xf>
    <xf numFmtId="0" fontId="9" fillId="0" borderId="27" xfId="0" applyFont="1" applyBorder="1" applyAlignment="1" applyProtection="1">
      <alignment horizontal="left" vertical="center" wrapText="1"/>
      <protection hidden="1"/>
    </xf>
    <xf numFmtId="0" fontId="9" fillId="4" borderId="27" xfId="0" applyFont="1" applyFill="1" applyBorder="1" applyAlignment="1" applyProtection="1">
      <alignment horizontal="left" vertical="center" wrapText="1"/>
      <protection hidden="1"/>
    </xf>
    <xf numFmtId="0" fontId="9" fillId="12" borderId="35" xfId="0" applyFont="1" applyFill="1" applyBorder="1" applyAlignment="1" applyProtection="1">
      <alignment horizontal="center" vertical="center" wrapText="1"/>
      <protection hidden="1"/>
    </xf>
    <xf numFmtId="0" fontId="16" fillId="5" borderId="24" xfId="0" applyFont="1" applyFill="1" applyBorder="1" applyAlignment="1">
      <alignment horizontal="center" vertical="center" wrapText="1"/>
    </xf>
    <xf numFmtId="0" fontId="17" fillId="5" borderId="21" xfId="0" applyFont="1" applyFill="1" applyBorder="1" applyAlignment="1">
      <alignment horizontal="center" vertical="center" wrapText="1"/>
    </xf>
    <xf numFmtId="0" fontId="17" fillId="5" borderId="22" xfId="0" applyFont="1" applyFill="1" applyBorder="1" applyAlignment="1">
      <alignment horizontal="center" vertical="center" wrapText="1"/>
    </xf>
    <xf numFmtId="0" fontId="16" fillId="13" borderId="24" xfId="0" applyFont="1" applyFill="1" applyBorder="1" applyAlignment="1">
      <alignment horizontal="center" vertical="center" wrapText="1"/>
    </xf>
    <xf numFmtId="0" fontId="17" fillId="13" borderId="21" xfId="0" applyFont="1" applyFill="1" applyBorder="1" applyAlignment="1">
      <alignment horizontal="center" vertical="center" wrapText="1"/>
    </xf>
    <xf numFmtId="0" fontId="17" fillId="13" borderId="22" xfId="0" applyFont="1" applyFill="1" applyBorder="1" applyAlignment="1">
      <alignment horizontal="center" vertical="center" wrapText="1"/>
    </xf>
    <xf numFmtId="0" fontId="16" fillId="14" borderId="24" xfId="0" applyFont="1" applyFill="1" applyBorder="1" applyAlignment="1">
      <alignment horizontal="center" vertical="center" wrapText="1"/>
    </xf>
    <xf numFmtId="0" fontId="17" fillId="14" borderId="21" xfId="0" applyFont="1" applyFill="1" applyBorder="1" applyAlignment="1">
      <alignment horizontal="center" vertical="center" wrapText="1"/>
    </xf>
    <xf numFmtId="0" fontId="17" fillId="14" borderId="22" xfId="0" applyFont="1" applyFill="1" applyBorder="1" applyAlignment="1">
      <alignment horizontal="center" vertical="center" wrapText="1"/>
    </xf>
    <xf numFmtId="0" fontId="16" fillId="6" borderId="24" xfId="0" applyFont="1" applyFill="1" applyBorder="1" applyAlignment="1">
      <alignment horizontal="center" vertical="center" wrapText="1"/>
    </xf>
    <xf numFmtId="0" fontId="17" fillId="6" borderId="22" xfId="0" applyFont="1" applyFill="1" applyBorder="1" applyAlignment="1">
      <alignment horizontal="center" vertical="center" wrapText="1"/>
    </xf>
    <xf numFmtId="0" fontId="3" fillId="15" borderId="0" xfId="0" applyFont="1" applyFill="1" applyAlignment="1">
      <alignment horizontal="center"/>
    </xf>
    <xf numFmtId="0" fontId="13" fillId="15" borderId="0" xfId="0" applyFont="1" applyFill="1" applyAlignment="1">
      <alignment horizontal="center" vertical="center"/>
    </xf>
    <xf numFmtId="0" fontId="11" fillId="8" borderId="24" xfId="0" applyFont="1" applyFill="1" applyBorder="1" applyAlignment="1">
      <alignment horizontal="center"/>
    </xf>
    <xf numFmtId="0" fontId="3" fillId="6" borderId="24" xfId="0" applyFont="1" applyFill="1" applyBorder="1" applyAlignment="1" applyProtection="1">
      <alignment horizontal="center" vertical="top" wrapText="1"/>
      <protection hidden="1"/>
    </xf>
    <xf numFmtId="0" fontId="9" fillId="12" borderId="48" xfId="0" applyFont="1" applyFill="1" applyBorder="1" applyAlignment="1" applyProtection="1">
      <alignment horizontal="center" vertical="center" wrapText="1"/>
      <protection hidden="1"/>
    </xf>
    <xf numFmtId="0" fontId="9" fillId="12" borderId="49" xfId="0" applyFont="1" applyFill="1" applyBorder="1" applyAlignment="1" applyProtection="1">
      <alignment horizontal="center" vertical="center" wrapText="1"/>
      <protection hidden="1"/>
    </xf>
    <xf numFmtId="0" fontId="9" fillId="12" borderId="50" xfId="0" applyFont="1" applyFill="1" applyBorder="1" applyAlignment="1" applyProtection="1">
      <alignment horizontal="center" vertical="center" wrapText="1"/>
      <protection hidden="1"/>
    </xf>
    <xf numFmtId="0" fontId="9" fillId="12" borderId="51" xfId="0" applyFont="1" applyFill="1" applyBorder="1" applyAlignment="1" applyProtection="1">
      <alignment horizontal="center" vertical="center" wrapText="1"/>
      <protection hidden="1"/>
    </xf>
    <xf numFmtId="0" fontId="11" fillId="9" borderId="24" xfId="0" applyFont="1" applyFill="1" applyBorder="1" applyAlignment="1" applyProtection="1">
      <alignment horizontal="center" vertical="top" wrapText="1"/>
      <protection hidden="1"/>
    </xf>
    <xf numFmtId="0" fontId="9" fillId="0" borderId="52" xfId="0" applyFont="1" applyBorder="1" applyAlignment="1" applyProtection="1">
      <alignment horizontal="center" vertical="center" wrapText="1"/>
      <protection hidden="1"/>
    </xf>
    <xf numFmtId="0" fontId="9" fillId="0" borderId="53" xfId="0" applyFont="1" applyBorder="1" applyAlignment="1" applyProtection="1">
      <alignment horizontal="center" vertical="center" wrapText="1"/>
      <protection hidden="1"/>
    </xf>
    <xf numFmtId="0" fontId="9" fillId="0" borderId="54" xfId="0" applyFont="1" applyBorder="1" applyAlignment="1" applyProtection="1">
      <alignment horizontal="center" vertical="center" wrapText="1"/>
      <protection hidden="1"/>
    </xf>
    <xf numFmtId="0" fontId="9" fillId="0" borderId="55" xfId="0" applyFont="1" applyBorder="1" applyAlignment="1" applyProtection="1">
      <alignment horizontal="center" vertical="center" wrapText="1"/>
      <protection hidden="1"/>
    </xf>
    <xf numFmtId="0" fontId="2" fillId="3" borderId="0" xfId="0" applyFont="1" applyFill="1" applyAlignment="1" applyProtection="1">
      <alignment vertical="top" wrapText="1"/>
      <protection hidden="1"/>
    </xf>
    <xf numFmtId="0" fontId="7" fillId="0" borderId="3" xfId="0" applyFont="1" applyBorder="1"/>
    <xf numFmtId="0" fontId="12" fillId="11" borderId="37" xfId="0" applyFont="1" applyFill="1" applyBorder="1" applyAlignment="1">
      <alignment horizontal="center" vertical="center"/>
    </xf>
    <xf numFmtId="0" fontId="12" fillId="0" borderId="44" xfId="0" applyFont="1" applyBorder="1" applyAlignment="1">
      <alignment horizontal="center" vertical="center" wrapText="1"/>
    </xf>
    <xf numFmtId="0" fontId="12" fillId="0" borderId="40" xfId="0" applyFont="1" applyBorder="1" applyAlignment="1">
      <alignment horizontal="center" vertical="center" wrapText="1"/>
    </xf>
    <xf numFmtId="14" fontId="12" fillId="0" borderId="40" xfId="0" applyNumberFormat="1" applyFont="1" applyBorder="1" applyAlignment="1">
      <alignment horizontal="center" vertical="center"/>
    </xf>
    <xf numFmtId="0" fontId="12" fillId="16" borderId="40" xfId="0" applyFont="1" applyFill="1" applyBorder="1" applyAlignment="1">
      <alignment horizontal="center" vertical="center"/>
    </xf>
    <xf numFmtId="0" fontId="12" fillId="11" borderId="38" xfId="0" applyFont="1" applyFill="1" applyBorder="1" applyAlignment="1">
      <alignment horizontal="center" vertical="center"/>
    </xf>
    <xf numFmtId="0" fontId="12" fillId="0" borderId="45"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41" xfId="0" applyFont="1" applyBorder="1" applyAlignment="1">
      <alignment horizontal="center" vertical="center"/>
    </xf>
    <xf numFmtId="0" fontId="12" fillId="16" borderId="42" xfId="0" applyFont="1" applyFill="1" applyBorder="1" applyAlignment="1">
      <alignment horizontal="center" vertical="center"/>
    </xf>
    <xf numFmtId="0" fontId="12" fillId="16" borderId="41" xfId="0" applyFont="1" applyFill="1" applyBorder="1" applyAlignment="1">
      <alignment horizontal="center" vertical="center"/>
    </xf>
    <xf numFmtId="0" fontId="12" fillId="11" borderId="16" xfId="0" applyFont="1" applyFill="1" applyBorder="1" applyAlignment="1">
      <alignment horizontal="center" vertical="center"/>
    </xf>
    <xf numFmtId="0" fontId="12" fillId="0" borderId="46"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36" xfId="0" applyFont="1" applyBorder="1" applyAlignment="1">
      <alignment horizontal="center" vertical="center"/>
    </xf>
    <xf numFmtId="0" fontId="12" fillId="16" borderId="36" xfId="0" applyFont="1" applyFill="1" applyBorder="1" applyAlignment="1">
      <alignment horizontal="center" vertical="center"/>
    </xf>
    <xf numFmtId="0" fontId="12" fillId="11" borderId="39" xfId="0" applyFont="1" applyFill="1" applyBorder="1" applyAlignment="1">
      <alignment horizontal="center" vertical="center"/>
    </xf>
    <xf numFmtId="0" fontId="12" fillId="0" borderId="47" xfId="0" applyFont="1" applyBorder="1" applyAlignment="1">
      <alignment horizontal="center" vertical="center" wrapText="1"/>
    </xf>
    <xf numFmtId="0" fontId="12" fillId="0" borderId="43" xfId="0" applyFont="1" applyBorder="1" applyAlignment="1">
      <alignment horizontal="center" vertical="center" wrapText="1"/>
    </xf>
    <xf numFmtId="0" fontId="12" fillId="0" borderId="43" xfId="0" applyFont="1" applyBorder="1" applyAlignment="1">
      <alignment horizontal="center" vertical="center"/>
    </xf>
    <xf numFmtId="0" fontId="12" fillId="16" borderId="43" xfId="0" applyFont="1" applyFill="1" applyBorder="1" applyAlignment="1">
      <alignment horizontal="center" vertical="center"/>
    </xf>
    <xf numFmtId="0" fontId="11" fillId="8" borderId="7" xfId="0" applyFont="1" applyFill="1" applyBorder="1" applyAlignment="1" applyProtection="1">
      <alignment horizontal="center" vertical="center"/>
      <protection hidden="1"/>
    </xf>
    <xf numFmtId="0" fontId="3" fillId="0" borderId="2" xfId="0" applyFont="1" applyBorder="1" applyAlignment="1" applyProtection="1">
      <alignment horizontal="center" vertical="center"/>
      <protection hidden="1"/>
    </xf>
    <xf numFmtId="0" fontId="3" fillId="0" borderId="1" xfId="0" applyFont="1" applyBorder="1" applyAlignment="1" applyProtection="1">
      <alignment horizontal="center" vertical="center"/>
      <protection hidden="1"/>
    </xf>
    <xf numFmtId="0" fontId="11" fillId="8" borderId="8" xfId="0" applyFont="1" applyFill="1" applyBorder="1" applyAlignment="1" applyProtection="1">
      <alignment horizontal="center" vertical="center"/>
      <protection hidden="1"/>
    </xf>
    <xf numFmtId="0" fontId="3" fillId="6" borderId="7" xfId="0" applyFont="1" applyFill="1" applyBorder="1" applyAlignment="1" applyProtection="1">
      <alignment horizontal="center" vertical="center"/>
      <protection hidden="1"/>
    </xf>
    <xf numFmtId="0" fontId="3" fillId="6" borderId="8" xfId="0" applyFont="1" applyFill="1" applyBorder="1" applyAlignment="1" applyProtection="1">
      <alignment horizontal="center" vertical="center"/>
      <protection hidden="1"/>
    </xf>
    <xf numFmtId="0" fontId="3" fillId="14" borderId="7" xfId="0" applyFont="1" applyFill="1" applyBorder="1" applyAlignment="1" applyProtection="1">
      <alignment horizontal="center" vertical="center"/>
      <protection hidden="1"/>
    </xf>
    <xf numFmtId="0" fontId="3" fillId="14" borderId="8" xfId="0" applyFont="1" applyFill="1" applyBorder="1" applyAlignment="1" applyProtection="1">
      <alignment horizontal="center" vertical="center"/>
      <protection hidden="1"/>
    </xf>
    <xf numFmtId="0" fontId="3" fillId="13" borderId="7" xfId="0" applyFont="1" applyFill="1" applyBorder="1" applyAlignment="1" applyProtection="1">
      <alignment horizontal="center" vertical="center"/>
      <protection hidden="1"/>
    </xf>
    <xf numFmtId="0" fontId="3" fillId="13" borderId="8" xfId="0" applyFont="1" applyFill="1" applyBorder="1" applyAlignment="1" applyProtection="1">
      <alignment horizontal="center" vertical="center"/>
      <protection hidden="1"/>
    </xf>
    <xf numFmtId="0" fontId="3" fillId="5" borderId="9" xfId="0" applyFont="1" applyFill="1" applyBorder="1" applyAlignment="1" applyProtection="1">
      <alignment horizontal="center" vertical="center"/>
      <protection hidden="1"/>
    </xf>
    <xf numFmtId="0" fontId="3" fillId="0" borderId="10" xfId="0" applyFont="1" applyBorder="1" applyAlignment="1" applyProtection="1">
      <alignment horizontal="center" vertical="center"/>
      <protection hidden="1"/>
    </xf>
    <xf numFmtId="0" fontId="3" fillId="0" borderId="11" xfId="0" applyFont="1" applyBorder="1" applyAlignment="1" applyProtection="1">
      <alignment horizontal="center" vertical="center"/>
      <protection hidden="1"/>
    </xf>
    <xf numFmtId="0" fontId="3" fillId="5" borderId="12" xfId="0" applyFont="1" applyFill="1" applyBorder="1" applyAlignment="1" applyProtection="1">
      <alignment horizontal="center" vertical="center"/>
      <protection hidden="1"/>
    </xf>
    <xf numFmtId="0" fontId="9" fillId="0" borderId="0" xfId="0" applyFont="1" applyAlignment="1" applyProtection="1">
      <alignment horizontal="left" vertical="center"/>
      <protection hidden="1"/>
    </xf>
    <xf numFmtId="14" fontId="12" fillId="0" borderId="43" xfId="0" applyNumberFormat="1" applyFont="1" applyBorder="1" applyAlignment="1">
      <alignment horizontal="center" vertical="center"/>
    </xf>
    <xf numFmtId="14" fontId="12" fillId="0" borderId="41" xfId="0" applyNumberFormat="1" applyFont="1" applyBorder="1" applyAlignment="1">
      <alignment horizontal="center" vertical="center"/>
    </xf>
    <xf numFmtId="0" fontId="9" fillId="0" borderId="0" xfId="0" applyFont="1" applyAlignment="1" applyProtection="1">
      <alignment horizontal="left" vertical="center" wrapText="1"/>
      <protection hidden="1"/>
    </xf>
    <xf numFmtId="0" fontId="25" fillId="0" borderId="0" xfId="0" applyFont="1"/>
    <xf numFmtId="0" fontId="0" fillId="0" borderId="56" xfId="0" applyBorder="1"/>
    <xf numFmtId="0" fontId="12" fillId="11" borderId="37" xfId="0" applyFont="1" applyFill="1" applyBorder="1" applyAlignment="1">
      <alignment horizontal="center" vertical="center" wrapText="1"/>
    </xf>
    <xf numFmtId="0" fontId="12" fillId="11" borderId="38" xfId="0" applyFont="1" applyFill="1" applyBorder="1" applyAlignment="1">
      <alignment horizontal="center" vertical="center" wrapText="1"/>
    </xf>
    <xf numFmtId="0" fontId="12" fillId="11" borderId="16" xfId="0" applyFont="1" applyFill="1" applyBorder="1" applyAlignment="1">
      <alignment horizontal="center" vertical="center" wrapText="1"/>
    </xf>
    <xf numFmtId="0" fontId="12" fillId="11" borderId="39" xfId="0" applyFont="1" applyFill="1" applyBorder="1" applyAlignment="1">
      <alignment horizontal="center" vertical="center" wrapText="1"/>
    </xf>
    <xf numFmtId="0" fontId="20" fillId="4" borderId="0" xfId="0" applyFont="1" applyFill="1" applyAlignment="1">
      <alignment horizontal="left" vertical="top" wrapText="1"/>
    </xf>
    <xf numFmtId="0" fontId="15" fillId="6" borderId="0" xfId="0" applyFont="1" applyFill="1" applyAlignment="1" applyProtection="1">
      <alignment horizontal="center" vertical="top" wrapText="1"/>
      <protection hidden="1"/>
    </xf>
    <xf numFmtId="0" fontId="15" fillId="6" borderId="24" xfId="0" applyFont="1" applyFill="1" applyBorder="1" applyAlignment="1" applyProtection="1">
      <alignment horizontal="center" vertical="top" wrapText="1"/>
      <protection hidden="1"/>
    </xf>
    <xf numFmtId="0" fontId="14" fillId="8" borderId="0" xfId="0" applyFont="1" applyFill="1" applyAlignment="1">
      <alignment horizontal="center"/>
    </xf>
    <xf numFmtId="0" fontId="14" fillId="8" borderId="24" xfId="0" applyFont="1" applyFill="1" applyBorder="1" applyAlignment="1">
      <alignment horizontal="center"/>
    </xf>
    <xf numFmtId="0" fontId="15" fillId="15" borderId="0" xfId="0" applyFont="1" applyFill="1" applyAlignment="1">
      <alignment horizontal="center"/>
    </xf>
    <xf numFmtId="0" fontId="3" fillId="2" borderId="13" xfId="0" applyFont="1" applyFill="1" applyBorder="1" applyAlignment="1" applyProtection="1">
      <alignment horizontal="center" vertical="center" wrapText="1"/>
      <protection hidden="1"/>
    </xf>
    <xf numFmtId="0" fontId="3" fillId="2" borderId="4" xfId="0" applyFont="1" applyFill="1" applyBorder="1" applyAlignment="1" applyProtection="1">
      <alignment horizontal="center" vertical="center" wrapText="1"/>
      <protection hidden="1"/>
    </xf>
    <xf numFmtId="0" fontId="14" fillId="9" borderId="0" xfId="0" applyFont="1" applyFill="1" applyAlignment="1" applyProtection="1">
      <alignment horizontal="center" vertical="top" wrapText="1"/>
      <protection hidden="1"/>
    </xf>
    <xf numFmtId="0" fontId="14" fillId="9" borderId="24" xfId="0" applyFont="1" applyFill="1" applyBorder="1" applyAlignment="1" applyProtection="1">
      <alignment horizontal="center" vertical="top" wrapText="1"/>
      <protection hidden="1"/>
    </xf>
    <xf numFmtId="0" fontId="9" fillId="0" borderId="0" xfId="0" applyFont="1" applyAlignment="1" applyProtection="1">
      <alignment horizontal="left" vertical="center" wrapText="1"/>
      <protection hidden="1"/>
    </xf>
    <xf numFmtId="0" fontId="9" fillId="0" borderId="0" xfId="0" applyFont="1" applyAlignment="1" applyProtection="1">
      <alignment horizontal="left" vertical="center"/>
      <protection hidden="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3" xfId="0" applyFont="1" applyBorder="1" applyAlignment="1">
      <alignment horizontal="center" vertical="center" wrapText="1"/>
    </xf>
    <xf numFmtId="0" fontId="14" fillId="3" borderId="0" xfId="0" applyFont="1" applyFill="1" applyAlignment="1" applyProtection="1">
      <alignment horizontal="left" vertical="center" wrapText="1"/>
      <protection hidden="1"/>
    </xf>
  </cellXfs>
  <cellStyles count="1">
    <cellStyle name="Standaard" xfId="0" builtinId="0"/>
  </cellStyles>
  <dxfs count="32">
    <dxf>
      <fill>
        <patternFill>
          <bgColor theme="6"/>
        </patternFill>
      </fill>
    </dxf>
    <dxf>
      <fill>
        <patternFill>
          <bgColor theme="8"/>
        </patternFill>
      </fill>
    </dxf>
    <dxf>
      <fill>
        <patternFill>
          <bgColor theme="7"/>
        </patternFill>
      </fill>
    </dxf>
    <dxf>
      <font>
        <color theme="6" tint="-0.24994659260841701"/>
      </font>
      <fill>
        <patternFill patternType="none">
          <bgColor auto="1"/>
        </patternFill>
      </fill>
    </dxf>
    <dxf>
      <fill>
        <patternFill>
          <bgColor theme="7"/>
        </patternFill>
      </fill>
    </dxf>
    <dxf>
      <fill>
        <patternFill>
          <bgColor theme="8" tint="0.79998168889431442"/>
        </patternFill>
      </fill>
    </dxf>
    <dxf>
      <fill>
        <patternFill>
          <bgColor theme="8"/>
        </patternFill>
      </fill>
    </dxf>
    <dxf>
      <fill>
        <patternFill>
          <bgColor theme="6"/>
        </patternFill>
      </fill>
    </dxf>
    <dxf>
      <font>
        <b/>
        <i val="0"/>
        <color theme="0"/>
      </font>
      <fill>
        <patternFill>
          <fgColor auto="1"/>
          <bgColor theme="5" tint="-0.499984740745262"/>
        </patternFill>
      </fill>
    </dxf>
    <dxf>
      <font>
        <b/>
        <i val="0"/>
        <condense val="0"/>
        <extend val="0"/>
        <color auto="1"/>
      </font>
      <fill>
        <patternFill>
          <bgColor indexed="11"/>
        </patternFill>
      </fill>
    </dxf>
    <dxf>
      <font>
        <b/>
        <i val="0"/>
        <condense val="0"/>
        <extend val="0"/>
        <color auto="1"/>
      </font>
      <fill>
        <patternFill>
          <bgColor indexed="13"/>
        </patternFill>
      </fill>
    </dxf>
    <dxf>
      <font>
        <b/>
        <i val="0"/>
        <condense val="0"/>
        <extend val="0"/>
        <color auto="1"/>
      </font>
      <fill>
        <patternFill>
          <bgColor indexed="10"/>
        </patternFill>
      </fill>
      <border>
        <left style="thin">
          <color indexed="64"/>
        </left>
        <right style="thin">
          <color indexed="64"/>
        </right>
        <top style="thin">
          <color indexed="64"/>
        </top>
        <bottom style="thin">
          <color indexed="64"/>
        </bottom>
      </border>
    </dxf>
    <dxf>
      <fill>
        <patternFill>
          <bgColor theme="6"/>
        </patternFill>
      </fill>
    </dxf>
    <dxf>
      <fill>
        <patternFill>
          <bgColor theme="8"/>
        </patternFill>
      </fill>
    </dxf>
    <dxf>
      <fill>
        <patternFill>
          <bgColor theme="7"/>
        </patternFill>
      </fill>
    </dxf>
    <dxf>
      <font>
        <color theme="6" tint="-0.24994659260841701"/>
      </font>
      <fill>
        <patternFill patternType="none">
          <bgColor auto="1"/>
        </patternFill>
      </fill>
    </dxf>
    <dxf>
      <fill>
        <patternFill>
          <bgColor theme="7"/>
        </patternFill>
      </fill>
    </dxf>
    <dxf>
      <fill>
        <patternFill>
          <bgColor theme="8" tint="0.79998168889431442"/>
        </patternFill>
      </fill>
    </dxf>
    <dxf>
      <fill>
        <patternFill>
          <bgColor theme="8"/>
        </patternFill>
      </fill>
    </dxf>
    <dxf>
      <fill>
        <patternFill>
          <bgColor theme="6"/>
        </patternFill>
      </fill>
    </dxf>
    <dxf>
      <font>
        <b/>
        <i val="0"/>
        <color theme="0"/>
      </font>
      <fill>
        <patternFill>
          <fgColor auto="1"/>
          <bgColor theme="5" tint="-0.499984740745262"/>
        </patternFill>
      </fill>
    </dxf>
    <dxf>
      <font>
        <b/>
        <i val="0"/>
        <condense val="0"/>
        <extend val="0"/>
        <color auto="1"/>
      </font>
      <fill>
        <patternFill>
          <bgColor indexed="11"/>
        </patternFill>
      </fill>
    </dxf>
    <dxf>
      <font>
        <b/>
        <i val="0"/>
        <condense val="0"/>
        <extend val="0"/>
        <color auto="1"/>
      </font>
      <fill>
        <patternFill>
          <bgColor indexed="13"/>
        </patternFill>
      </fill>
    </dxf>
    <dxf>
      <font>
        <b/>
        <i val="0"/>
        <condense val="0"/>
        <extend val="0"/>
        <color auto="1"/>
      </font>
      <fill>
        <patternFill>
          <bgColor indexed="10"/>
        </patternFill>
      </fill>
      <border>
        <left style="thin">
          <color indexed="64"/>
        </left>
        <right style="thin">
          <color indexed="64"/>
        </right>
        <top style="thin">
          <color indexed="64"/>
        </top>
        <bottom style="thin">
          <color indexed="64"/>
        </bottom>
      </border>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s>
  <tableStyles count="0" defaultTableStyle="TableStyleMedium2" defaultPivotStyle="PivotStyleLight16"/>
  <colors>
    <mruColors>
      <color rgb="FF99CFB8"/>
      <color rgb="FFFBE5EF"/>
      <color rgb="FFF9DBE9"/>
      <color rgb="FF3C7D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13</xdr:col>
      <xdr:colOff>1111250</xdr:colOff>
      <xdr:row>0</xdr:row>
      <xdr:rowOff>171450</xdr:rowOff>
    </xdr:from>
    <xdr:to>
      <xdr:col>14</xdr:col>
      <xdr:colOff>958092</xdr:colOff>
      <xdr:row>0</xdr:row>
      <xdr:rowOff>609982</xdr:rowOff>
    </xdr:to>
    <xdr:pic>
      <xdr:nvPicPr>
        <xdr:cNvPr id="2" name="Afbeelding 1">
          <a:extLst>
            <a:ext uri="{FF2B5EF4-FFF2-40B4-BE49-F238E27FC236}">
              <a16:creationId xmlns:a16="http://schemas.microsoft.com/office/drawing/2014/main" id="{E40FF099-9402-4179-8EF8-4D82AD8F21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825700" y="171450"/>
          <a:ext cx="1923292" cy="4385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1111250</xdr:colOff>
      <xdr:row>0</xdr:row>
      <xdr:rowOff>171450</xdr:rowOff>
    </xdr:from>
    <xdr:to>
      <xdr:col>14</xdr:col>
      <xdr:colOff>958092</xdr:colOff>
      <xdr:row>0</xdr:row>
      <xdr:rowOff>609982</xdr:rowOff>
    </xdr:to>
    <xdr:pic>
      <xdr:nvPicPr>
        <xdr:cNvPr id="2" name="Afbeelding 1">
          <a:extLst>
            <a:ext uri="{FF2B5EF4-FFF2-40B4-BE49-F238E27FC236}">
              <a16:creationId xmlns:a16="http://schemas.microsoft.com/office/drawing/2014/main" id="{A57382C7-BB79-4986-969B-268818A535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46850" y="171450"/>
          <a:ext cx="1923292" cy="438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10795</xdr:colOff>
      <xdr:row>0</xdr:row>
      <xdr:rowOff>75701</xdr:rowOff>
    </xdr:from>
    <xdr:to>
      <xdr:col>12</xdr:col>
      <xdr:colOff>467995</xdr:colOff>
      <xdr:row>1</xdr:row>
      <xdr:rowOff>4632538</xdr:rowOff>
    </xdr:to>
    <xdr:pic>
      <xdr:nvPicPr>
        <xdr:cNvPr id="4" name="Afbeelding 3">
          <a:extLst>
            <a:ext uri="{FF2B5EF4-FFF2-40B4-BE49-F238E27FC236}">
              <a16:creationId xmlns:a16="http://schemas.microsoft.com/office/drawing/2014/main" id="{C9C87AE8-B079-61BA-D75A-58236B8AFD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795" y="75701"/>
          <a:ext cx="7772400" cy="474733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ED5C0A7-C1D4-4727-BAFA-2A29C9FBC94D}" name="Tabel1" displayName="Tabel1" ref="U1:U6" totalsRowShown="0">
  <autoFilter ref="U1:U6" xr:uid="{BED5C0A7-C1D4-4727-BAFA-2A29C9FBC94D}"/>
  <tableColumns count="1">
    <tableColumn id="1" xr3:uid="{7DC290DA-EB66-42A2-B1DA-EDA0B222EEE0}" name="Preventiemaatregel"/>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533B602-1716-490E-9039-A81B3BA0EE17}" name="Tabel3" displayName="Tabel3" ref="A1:G12" totalsRowShown="0" dataDxfId="31">
  <autoFilter ref="A1:G12" xr:uid="{F533B602-1716-490E-9039-A81B3BA0EE17}"/>
  <sortState xmlns:xlrd2="http://schemas.microsoft.com/office/spreadsheetml/2017/richdata2" ref="A2:G12">
    <sortCondition ref="A1:A12"/>
  </sortState>
  <tableColumns count="7">
    <tableColumn id="2" xr3:uid="{491A8CE0-7BA4-49F9-BAB5-2C30295AF823}" name="Groep1: Omgeving, inrichting &amp; verplaatsingen (focus op de werkplek zelf en de mobiliteit)" dataDxfId="30"/>
    <tableColumn id="3" xr3:uid="{C9377D83-9E6E-4582-B811-0EFE9070644A}" name="Groep2: Machines, arbeidsmiddelen &amp; handgereedschap (focus op alles wat draait, snijdt, spuit of onder spanning staat)" dataDxfId="29"/>
    <tableColumn id="4" xr3:uid="{79B2520A-95FE-4B7E-8D15-73ECDB07FF14}" name="Groep3: Fysieke belasting &amp; ergonomie (focus op het menselijk lichaam tijdens de taakuitvoering)" dataDxfId="28"/>
    <tableColumn id="5" xr3:uid="{52DE0C8A-D29F-468E-9FA1-652496CC87D3}" name="Groep4: Gevaarlijke producten, brand &amp; temperatuur (focus op chemische blootstelling en extreme temperaturen)" dataDxfId="27"/>
    <tableColumn id="6" xr3:uid="{53DA5082-935F-4DBC-84F6-6586344A0358}" name="Groep5: Fysische agentia (lawaai, trillingen, straling) (focus op omgevingsfactoren die op termijn schadelijk zijn)" dataDxfId="26"/>
    <tableColumn id="7" xr3:uid="{3A50B87F-CAE2-4D55-918C-CC1F499040AA}" name="Groep6: Biologische agentia &amp; hygiëne" dataDxfId="25"/>
    <tableColumn id="8" xr3:uid="{9571FAB4-FBBD-4B74-8030-99707A22CFF5}" name="Groep7: Organisatie, procedures &amp; psychosociaal" dataDxfId="2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A6994E8-9B76-4337-9C5B-2D02CB0F36D1}" name="Tabel2" displayName="Tabel2" ref="I1:L6" totalsRowShown="0">
  <autoFilter ref="I1:L6" xr:uid="{2A6994E8-9B76-4337-9C5B-2D02CB0F36D1}"/>
  <tableColumns count="4">
    <tableColumn id="1" xr3:uid="{D8A409F6-6724-430E-A997-B549CB401319}" name="Kans"/>
    <tableColumn id="2" xr3:uid="{0E2F8644-5A2A-4AF9-A62B-1BBAAE81E97B}" name="Ernst"/>
    <tableColumn id="3" xr3:uid="{F29FDB38-FD4A-4DAD-B4EE-3A99049B43AA}" name="Risico-evaluatie"/>
    <tableColumn id="4" xr3:uid="{27666C8F-42C5-49AA-8E3D-261E20F23E39}" name="Actie"/>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C2D37BC-2E12-42DC-92B9-18170395EA5B}" name="Tabel5" displayName="Tabel5" ref="W1:W4" totalsRowShown="0">
  <autoFilter ref="W1:W4" xr:uid="{3C2D37BC-2E12-42DC-92B9-18170395EA5B}"/>
  <tableColumns count="1">
    <tableColumn id="1" xr3:uid="{C12F1EF4-AFBB-451F-8B62-345AC4565AB8}" name="Status"/>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5621C2C-05B2-4F73-8F44-4710D930FFBA}" name="Tabel4" displayName="Tabel4" ref="O1:S19" totalsRowShown="0">
  <autoFilter ref="O1:S19" xr:uid="{75621C2C-05B2-4F73-8F44-4710D930FFBA}"/>
  <tableColumns count="5">
    <tableColumn id="1" xr3:uid="{8178F101-82A2-4FEF-95B1-684F9E7FB021}" name="Elimineren"/>
    <tableColumn id="2" xr3:uid="{FBD98BD1-78F0-49A7-99A6-100AE62657D3}" name="Substitueren"/>
    <tableColumn id="3" xr3:uid="{FB9B8FA4-E003-473E-B0ED-C7B579241BE0}" name="Collectieve_technische_maatregel"/>
    <tableColumn id="4" xr3:uid="{8308385A-57D1-4DCF-B883-589EE25F123B}" name="Organisatorische_maatregel"/>
    <tableColumn id="5" xr3:uid="{DBAAC85A-DF26-4D36-9B23-9AD39178D5E3}" name="PBM"/>
  </tableColumns>
  <tableStyleInfo name="TableStyleLight9" showFirstColumn="0" showLastColumn="0" showRowStripes="1" showColumnStripes="0"/>
</table>
</file>

<file path=xl/theme/theme1.xml><?xml version="1.0" encoding="utf-8"?>
<a:theme xmlns:a="http://schemas.openxmlformats.org/drawingml/2006/main" name="Premed20202thema">
  <a:themeElements>
    <a:clrScheme name="Premed 2020">
      <a:dk1>
        <a:sysClr val="windowText" lastClr="000000"/>
      </a:dk1>
      <a:lt1>
        <a:sysClr val="window" lastClr="FFFFFF"/>
      </a:lt1>
      <a:dk2>
        <a:srgbClr val="008080"/>
      </a:dk2>
      <a:lt2>
        <a:srgbClr val="F7CADE"/>
      </a:lt2>
      <a:accent1>
        <a:srgbClr val="008080"/>
      </a:accent1>
      <a:accent2>
        <a:srgbClr val="F7CADE"/>
      </a:accent2>
      <a:accent3>
        <a:srgbClr val="F3997B"/>
      </a:accent3>
      <a:accent4>
        <a:srgbClr val="99CFB8"/>
      </a:accent4>
      <a:accent5>
        <a:srgbClr val="FFCF53"/>
      </a:accent5>
      <a:accent6>
        <a:srgbClr val="43C0E8"/>
      </a:accent6>
      <a:hlink>
        <a:srgbClr val="008080"/>
      </a:hlink>
      <a:folHlink>
        <a:srgbClr val="F7CADE"/>
      </a:folHlink>
    </a:clrScheme>
    <a:fontScheme name="Premed 2022">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2E3DB-3FB7-43A4-9D55-0AC147D9396B}">
  <sheetPr>
    <tabColor theme="7" tint="0.79998168889431442"/>
  </sheetPr>
  <dimension ref="A1:A37"/>
  <sheetViews>
    <sheetView workbookViewId="0">
      <selection activeCell="B1" sqref="B1"/>
    </sheetView>
  </sheetViews>
  <sheetFormatPr defaultRowHeight="14.5" x14ac:dyDescent="0.35"/>
  <cols>
    <col min="1" max="1" width="171.26953125" customWidth="1"/>
  </cols>
  <sheetData>
    <row r="1" spans="1:1" ht="409" customHeight="1" x14ac:dyDescent="0.35">
      <c r="A1" s="119" t="s">
        <v>191</v>
      </c>
    </row>
    <row r="2" spans="1:1" ht="14.5" customHeight="1" x14ac:dyDescent="0.35">
      <c r="A2" s="119"/>
    </row>
    <row r="3" spans="1:1" ht="14.5" customHeight="1" x14ac:dyDescent="0.35">
      <c r="A3" s="119"/>
    </row>
    <row r="4" spans="1:1" ht="14.5" customHeight="1" x14ac:dyDescent="0.35">
      <c r="A4" s="119"/>
    </row>
    <row r="5" spans="1:1" ht="14.5" customHeight="1" x14ac:dyDescent="0.35">
      <c r="A5" s="119"/>
    </row>
    <row r="6" spans="1:1" ht="14.5" customHeight="1" x14ac:dyDescent="0.35">
      <c r="A6" s="119"/>
    </row>
    <row r="7" spans="1:1" ht="14.5" customHeight="1" x14ac:dyDescent="0.35">
      <c r="A7" s="119"/>
    </row>
    <row r="8" spans="1:1" ht="14.5" customHeight="1" x14ac:dyDescent="0.35">
      <c r="A8" s="119"/>
    </row>
    <row r="9" spans="1:1" ht="14.5" customHeight="1" x14ac:dyDescent="0.35">
      <c r="A9" s="119"/>
    </row>
    <row r="10" spans="1:1" ht="14.5" customHeight="1" x14ac:dyDescent="0.35">
      <c r="A10" s="119"/>
    </row>
    <row r="11" spans="1:1" ht="14.5" customHeight="1" x14ac:dyDescent="0.35">
      <c r="A11" s="119"/>
    </row>
    <row r="12" spans="1:1" ht="14.5" customHeight="1" x14ac:dyDescent="0.35">
      <c r="A12" s="119"/>
    </row>
    <row r="13" spans="1:1" ht="14.5" customHeight="1" x14ac:dyDescent="0.35">
      <c r="A13" s="119"/>
    </row>
    <row r="14" spans="1:1" ht="14.5" customHeight="1" x14ac:dyDescent="0.35">
      <c r="A14" s="119"/>
    </row>
    <row r="15" spans="1:1" ht="14.5" customHeight="1" x14ac:dyDescent="0.35">
      <c r="A15" s="119"/>
    </row>
    <row r="16" spans="1:1" ht="14.5" customHeight="1" x14ac:dyDescent="0.35">
      <c r="A16" s="119"/>
    </row>
    <row r="17" spans="1:1" ht="168" customHeight="1" x14ac:dyDescent="0.35">
      <c r="A17" s="119"/>
    </row>
    <row r="18" spans="1:1" ht="14.5" customHeight="1" x14ac:dyDescent="0.35"/>
    <row r="19" spans="1:1" ht="14.5" customHeight="1" x14ac:dyDescent="0.35"/>
    <row r="20" spans="1:1" ht="14.5" customHeight="1" x14ac:dyDescent="0.35"/>
    <row r="21" spans="1:1" ht="14.5" customHeight="1" x14ac:dyDescent="0.35"/>
    <row r="22" spans="1:1" ht="14.5" customHeight="1" x14ac:dyDescent="0.35"/>
    <row r="23" spans="1:1" ht="14.5" customHeight="1" x14ac:dyDescent="0.35"/>
    <row r="24" spans="1:1" ht="14.5" customHeight="1" x14ac:dyDescent="0.35"/>
    <row r="25" spans="1:1" ht="14.5" customHeight="1" x14ac:dyDescent="0.35"/>
    <row r="26" spans="1:1" ht="14.5" customHeight="1" x14ac:dyDescent="0.35"/>
    <row r="27" spans="1:1" ht="14.5" customHeight="1" x14ac:dyDescent="0.35"/>
    <row r="28" spans="1:1" ht="14.5" customHeight="1" x14ac:dyDescent="0.35"/>
    <row r="29" spans="1:1" ht="14.5" customHeight="1" x14ac:dyDescent="0.35"/>
    <row r="30" spans="1:1" ht="14.5" customHeight="1" x14ac:dyDescent="0.35"/>
    <row r="31" spans="1:1" ht="14.5" customHeight="1" x14ac:dyDescent="0.35"/>
    <row r="32" spans="1:1" ht="14.5" customHeight="1" x14ac:dyDescent="0.35"/>
    <row r="33" ht="14.5" customHeight="1" x14ac:dyDescent="0.35"/>
    <row r="34" ht="14.5" customHeight="1" x14ac:dyDescent="0.35"/>
    <row r="35" ht="14.5" customHeight="1" x14ac:dyDescent="0.35"/>
    <row r="36" ht="14.5" customHeight="1" x14ac:dyDescent="0.35"/>
    <row r="37" ht="14.5" customHeight="1" x14ac:dyDescent="0.35"/>
  </sheetData>
  <sheetProtection algorithmName="SHA-512" hashValue="iVM7ZJaBWHGnoz0NWh2Y87B3Cch8NkS7CCu1dUQWmlienf1mI2KlF4fVZPdOx3K0HkjBuj8p4O/EESbLn/uk8w==" saltValue="3orpTDXSgyQxcWKOYntSvA==" spinCount="100000" sheet="1" objects="1" scenarios="1"/>
  <mergeCells count="1">
    <mergeCell ref="A1:A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36A32-85CB-40AE-9124-36158F9CFA5E}">
  <sheetPr>
    <tabColor rgb="FF99CFB8"/>
  </sheetPr>
  <dimension ref="A1:O101"/>
  <sheetViews>
    <sheetView tabSelected="1" workbookViewId="0">
      <pane ySplit="11" topLeftCell="A12" activePane="bottomLeft" state="frozen"/>
      <selection pane="bottomLeft" activeCell="C7" sqref="C7"/>
    </sheetView>
  </sheetViews>
  <sheetFormatPr defaultColWidth="8.7265625" defaultRowHeight="14.5" outlineLevelRow="1" x14ac:dyDescent="0.35"/>
  <cols>
    <col min="1" max="1" width="4.453125" style="1" customWidth="1"/>
    <col min="2" max="2" width="46.453125" style="2" customWidth="1"/>
    <col min="3" max="3" width="43" style="4" customWidth="1"/>
    <col min="4" max="4" width="33.453125" style="4" customWidth="1"/>
    <col min="5" max="5" width="42" style="4" customWidth="1"/>
    <col min="6" max="6" width="34" style="1" customWidth="1"/>
    <col min="7" max="7" width="24" style="4" customWidth="1"/>
    <col min="8" max="9" width="39.453125" style="1" customWidth="1"/>
    <col min="10" max="10" width="28.08984375" style="11" bestFit="1" customWidth="1"/>
    <col min="11" max="11" width="28.08984375" style="11" customWidth="1"/>
    <col min="12" max="12" width="55.36328125" style="11" customWidth="1"/>
    <col min="13" max="13" width="23.6328125" style="11" bestFit="1" customWidth="1"/>
    <col min="14" max="14" width="29.7265625" style="11" customWidth="1"/>
    <col min="15" max="15" width="18.453125" style="11" customWidth="1"/>
    <col min="16" max="16384" width="8.7265625" style="11"/>
  </cols>
  <sheetData>
    <row r="1" spans="1:15" ht="55.5" customHeight="1" thickBot="1" x14ac:dyDescent="0.4">
      <c r="A1" s="6" t="s">
        <v>199</v>
      </c>
      <c r="B1" s="6"/>
      <c r="C1" s="7"/>
      <c r="D1" s="7"/>
      <c r="E1" s="7"/>
      <c r="F1" s="7"/>
      <c r="G1" s="7"/>
      <c r="H1" s="7"/>
      <c r="I1" s="7"/>
      <c r="J1" s="73"/>
      <c r="K1" s="73"/>
      <c r="L1" s="73"/>
      <c r="M1" s="73"/>
      <c r="N1" s="73"/>
      <c r="O1" s="73"/>
    </row>
    <row r="2" spans="1:15" ht="20.5" customHeight="1" thickBot="1" x14ac:dyDescent="0.4">
      <c r="A2" s="134" t="s">
        <v>203</v>
      </c>
      <c r="B2" s="134"/>
      <c r="C2" s="3"/>
      <c r="D2" s="3"/>
      <c r="E2" s="3"/>
      <c r="F2" s="3"/>
      <c r="G2" s="3"/>
      <c r="H2" s="3"/>
      <c r="I2" s="3"/>
    </row>
    <row r="3" spans="1:15" ht="36" outlineLevel="1" x14ac:dyDescent="0.35">
      <c r="A3" s="129" t="s">
        <v>132</v>
      </c>
      <c r="B3" s="129"/>
      <c r="C3" s="3"/>
      <c r="D3" s="125" t="s">
        <v>2</v>
      </c>
      <c r="E3" s="126"/>
      <c r="F3" s="8" t="s">
        <v>3</v>
      </c>
      <c r="G3" s="9" t="s">
        <v>4</v>
      </c>
      <c r="I3"/>
    </row>
    <row r="4" spans="1:15" ht="35.15" customHeight="1" outlineLevel="1" x14ac:dyDescent="0.35">
      <c r="A4" s="129" t="s">
        <v>138</v>
      </c>
      <c r="B4" s="129"/>
      <c r="C4" s="3"/>
      <c r="D4" s="95">
        <v>5</v>
      </c>
      <c r="E4" s="96" t="s">
        <v>43</v>
      </c>
      <c r="F4" s="97" t="s">
        <v>5</v>
      </c>
      <c r="G4" s="98">
        <f>COUNTIF(H12:H35,E4)</f>
        <v>0</v>
      </c>
      <c r="I4"/>
    </row>
    <row r="5" spans="1:15" ht="35.15" customHeight="1" outlineLevel="1" x14ac:dyDescent="0.35">
      <c r="A5" s="129" t="s">
        <v>201</v>
      </c>
      <c r="B5" s="129"/>
      <c r="D5" s="99">
        <v>4</v>
      </c>
      <c r="E5" s="96" t="s">
        <v>34</v>
      </c>
      <c r="F5" s="97" t="s">
        <v>6</v>
      </c>
      <c r="G5" s="100">
        <f>COUNTIF(H12:H35,E5)</f>
        <v>0</v>
      </c>
      <c r="I5"/>
    </row>
    <row r="6" spans="1:15" ht="35.15" customHeight="1" outlineLevel="1" x14ac:dyDescent="0.35">
      <c r="A6" s="129" t="s">
        <v>133</v>
      </c>
      <c r="B6" s="129"/>
      <c r="D6" s="101">
        <v>3</v>
      </c>
      <c r="E6" s="96" t="s">
        <v>33</v>
      </c>
      <c r="F6" s="97" t="s">
        <v>7</v>
      </c>
      <c r="G6" s="102">
        <f>COUNTIF(H12:H35,E6)</f>
        <v>0</v>
      </c>
      <c r="I6"/>
    </row>
    <row r="7" spans="1:15" ht="35.15" customHeight="1" outlineLevel="1" x14ac:dyDescent="0.35">
      <c r="A7" s="129" t="s">
        <v>134</v>
      </c>
      <c r="B7" s="129"/>
      <c r="D7" s="103">
        <v>2</v>
      </c>
      <c r="E7" s="96" t="s">
        <v>32</v>
      </c>
      <c r="F7" s="97" t="s">
        <v>8</v>
      </c>
      <c r="G7" s="104">
        <f>COUNTIF(H12:H35,E7)</f>
        <v>0</v>
      </c>
      <c r="I7"/>
    </row>
    <row r="8" spans="1:15" s="12" customFormat="1" ht="35.15" customHeight="1" outlineLevel="1" thickBot="1" x14ac:dyDescent="0.4">
      <c r="D8" s="105">
        <v>1</v>
      </c>
      <c r="E8" s="106" t="s">
        <v>31</v>
      </c>
      <c r="F8" s="107" t="s">
        <v>9</v>
      </c>
      <c r="G8" s="108">
        <f>COUNTIF(H12:H35,E8)</f>
        <v>0</v>
      </c>
      <c r="I8"/>
    </row>
    <row r="10" spans="1:15" ht="15.5" x14ac:dyDescent="0.35">
      <c r="A10" s="72"/>
      <c r="B10" s="127" t="s">
        <v>15</v>
      </c>
      <c r="C10" s="127"/>
      <c r="D10" s="127"/>
      <c r="E10" s="128"/>
      <c r="F10" s="120" t="s">
        <v>135</v>
      </c>
      <c r="G10" s="120"/>
      <c r="H10" s="120"/>
      <c r="I10" s="121"/>
      <c r="J10" s="122" t="s">
        <v>101</v>
      </c>
      <c r="K10" s="122"/>
      <c r="L10" s="123"/>
      <c r="M10" s="124" t="s">
        <v>108</v>
      </c>
      <c r="N10" s="124"/>
      <c r="O10" s="124"/>
    </row>
    <row r="11" spans="1:15" x14ac:dyDescent="0.35">
      <c r="A11" s="13" t="s">
        <v>10</v>
      </c>
      <c r="B11" s="16" t="s">
        <v>11</v>
      </c>
      <c r="C11" s="16" t="s">
        <v>14</v>
      </c>
      <c r="D11" s="16" t="s">
        <v>12</v>
      </c>
      <c r="E11" s="67" t="s">
        <v>13</v>
      </c>
      <c r="F11" s="15" t="s">
        <v>16</v>
      </c>
      <c r="G11" s="15" t="s">
        <v>17</v>
      </c>
      <c r="H11" s="15" t="s">
        <v>30</v>
      </c>
      <c r="I11" s="62" t="s">
        <v>3</v>
      </c>
      <c r="J11" s="17" t="s">
        <v>19</v>
      </c>
      <c r="K11" s="17" t="s">
        <v>159</v>
      </c>
      <c r="L11" s="61" t="s">
        <v>18</v>
      </c>
      <c r="M11" s="59" t="s">
        <v>102</v>
      </c>
      <c r="N11" s="60" t="s">
        <v>103</v>
      </c>
      <c r="O11" s="60" t="s">
        <v>104</v>
      </c>
    </row>
    <row r="12" spans="1:15" x14ac:dyDescent="0.35">
      <c r="A12" s="13">
        <v>1</v>
      </c>
      <c r="B12" s="39"/>
      <c r="C12" s="40"/>
      <c r="D12" s="40"/>
      <c r="E12" s="68"/>
      <c r="F12" s="32"/>
      <c r="G12" s="32"/>
      <c r="H12" s="34" t="str">
        <f>IFERROR(INDEX(Lijsten!$J$11:$M$14, MATCH(G12, Lijsten!$I$11:$I$14, 0), MATCH(F12, Lijsten!$J$10:$M$10, 0)), "")</f>
        <v/>
      </c>
      <c r="I12" s="63" t="str">
        <f>IFERROR(_xlfn.XLOOKUP(H12, Lijsten!$K$2:$K$6, Lijsten!$L$2:$L$6),"")</f>
        <v/>
      </c>
      <c r="J12" s="74"/>
      <c r="K12" s="115"/>
      <c r="L12" s="75"/>
      <c r="M12" s="76"/>
      <c r="N12" s="77"/>
      <c r="O12" s="78"/>
    </row>
    <row r="13" spans="1:15" x14ac:dyDescent="0.35">
      <c r="A13" s="13"/>
      <c r="B13" s="41"/>
      <c r="C13" s="42"/>
      <c r="D13" s="42"/>
      <c r="E13" s="69"/>
      <c r="F13" s="33"/>
      <c r="G13" s="33"/>
      <c r="H13" s="34" t="str">
        <f>IFERROR(INDEX(Lijsten!$J$11:$M$14, MATCH(G13, Lijsten!$I$11:$I$14, 0), MATCH(F13, Lijsten!$J$10:$M$10, 0)), "")</f>
        <v/>
      </c>
      <c r="I13" s="63" t="str">
        <f>IFERROR(_xlfn.XLOOKUP(H13, Lijsten!$K$2:$K$6, Lijsten!$L$2:$L$6),"")</f>
        <v/>
      </c>
      <c r="J13" s="79"/>
      <c r="K13" s="116"/>
      <c r="L13" s="80"/>
      <c r="M13" s="81"/>
      <c r="N13" s="82"/>
      <c r="O13" s="83"/>
    </row>
    <row r="14" spans="1:15" x14ac:dyDescent="0.35">
      <c r="A14" s="13"/>
      <c r="B14" s="41"/>
      <c r="C14" s="42"/>
      <c r="D14" s="42"/>
      <c r="E14" s="69"/>
      <c r="F14" s="33"/>
      <c r="G14" s="33"/>
      <c r="H14" s="34" t="str">
        <f>IFERROR(INDEX(Lijsten!$J$11:$M$14, MATCH(G14, Lijsten!$I$11:$I$14, 0), MATCH(F14, Lijsten!$J$10:$M$10, 0)), "")</f>
        <v/>
      </c>
      <c r="I14" s="63" t="str">
        <f>IFERROR(_xlfn.XLOOKUP(H14, Lijsten!$K$2:$K$6, Lijsten!$L$2:$L$6),"")</f>
        <v/>
      </c>
      <c r="J14" s="79"/>
      <c r="K14" s="116"/>
      <c r="L14" s="80"/>
      <c r="M14" s="81"/>
      <c r="N14" s="82"/>
      <c r="O14" s="84"/>
    </row>
    <row r="15" spans="1:15" x14ac:dyDescent="0.35">
      <c r="A15" s="13"/>
      <c r="B15" s="41"/>
      <c r="C15" s="42"/>
      <c r="D15" s="42"/>
      <c r="E15" s="69"/>
      <c r="F15" s="33"/>
      <c r="G15" s="33"/>
      <c r="H15" s="34" t="str">
        <f>IFERROR(INDEX(Lijsten!$J$11:$M$14, MATCH(G15, Lijsten!$I$11:$I$14, 0), MATCH(F15, Lijsten!$J$10:$M$10, 0)), "")</f>
        <v/>
      </c>
      <c r="I15" s="63" t="str">
        <f>IFERROR(_xlfn.XLOOKUP(H15, Lijsten!$K$2:$K$6, Lijsten!$L$2:$L$6),"")</f>
        <v/>
      </c>
      <c r="J15" s="79"/>
      <c r="K15" s="116"/>
      <c r="L15" s="80"/>
      <c r="M15" s="81"/>
      <c r="N15" s="82"/>
      <c r="O15" s="84"/>
    </row>
    <row r="16" spans="1:15" x14ac:dyDescent="0.35">
      <c r="A16" s="13"/>
      <c r="B16" s="41"/>
      <c r="C16" s="42"/>
      <c r="D16" s="42"/>
      <c r="E16" s="69"/>
      <c r="F16" s="33"/>
      <c r="G16" s="33"/>
      <c r="H16" s="34" t="str">
        <f>IFERROR(INDEX(Lijsten!$J$11:$M$14, MATCH(G16, Lijsten!$I$11:$I$14, 0), MATCH(F16, Lijsten!$J$10:$M$10, 0)), "")</f>
        <v/>
      </c>
      <c r="I16" s="63" t="str">
        <f>IFERROR(_xlfn.XLOOKUP(H16, Lijsten!$K$2:$K$6, Lijsten!$L$2:$L$6),"")</f>
        <v/>
      </c>
      <c r="J16" s="79"/>
      <c r="K16" s="116"/>
      <c r="L16" s="80"/>
      <c r="M16" s="81"/>
      <c r="N16" s="82"/>
      <c r="O16" s="84"/>
    </row>
    <row r="17" spans="1:15" ht="15" thickBot="1" x14ac:dyDescent="0.4">
      <c r="A17" s="14"/>
      <c r="B17" s="43"/>
      <c r="C17" s="44"/>
      <c r="D17" s="44"/>
      <c r="E17" s="70"/>
      <c r="F17" s="35"/>
      <c r="G17" s="35"/>
      <c r="H17" s="36" t="str">
        <f>IFERROR(INDEX(Lijsten!$J$11:$M$14, MATCH(G17, Lijsten!$I$11:$I$14, 0), MATCH(F17, Lijsten!$J$10:$M$10, 0)), "")</f>
        <v/>
      </c>
      <c r="I17" s="64" t="str">
        <f>IFERROR(_xlfn.XLOOKUP(H17, Lijsten!$K$2:$K$6, Lijsten!$L$2:$L$6),"")</f>
        <v/>
      </c>
      <c r="J17" s="85"/>
      <c r="K17" s="117"/>
      <c r="L17" s="86"/>
      <c r="M17" s="87"/>
      <c r="N17" s="88"/>
      <c r="O17" s="89"/>
    </row>
    <row r="18" spans="1:15" x14ac:dyDescent="0.35">
      <c r="A18" s="13">
        <v>2</v>
      </c>
      <c r="B18" s="45"/>
      <c r="C18" s="46"/>
      <c r="D18" s="46"/>
      <c r="E18" s="71"/>
      <c r="F18" s="37"/>
      <c r="G18" s="37"/>
      <c r="H18" s="38" t="str">
        <f>IFERROR(INDEX(Lijsten!$J$11:$M$14, MATCH(G18, Lijsten!$I$11:$I$14, 0), MATCH(F18, Lijsten!$J$10:$M$10, 0)), "")</f>
        <v/>
      </c>
      <c r="I18" s="65" t="str">
        <f>IFERROR(_xlfn.XLOOKUP(H18, Lijsten!$K$2:$K$6, Lijsten!$L$2:$L$6),"")</f>
        <v/>
      </c>
      <c r="J18" s="90"/>
      <c r="K18" s="118"/>
      <c r="L18" s="91"/>
      <c r="M18" s="92"/>
      <c r="N18" s="93"/>
      <c r="O18" s="94"/>
    </row>
    <row r="19" spans="1:15" x14ac:dyDescent="0.35">
      <c r="A19" s="13"/>
      <c r="B19" s="41"/>
      <c r="C19" s="42"/>
      <c r="D19" s="42"/>
      <c r="E19" s="69"/>
      <c r="F19" s="33"/>
      <c r="G19" s="33"/>
      <c r="H19" s="34" t="str">
        <f>IFERROR(INDEX(Lijsten!$J$11:$M$14, MATCH(G19, Lijsten!$I$11:$I$14, 0), MATCH(F19, Lijsten!$J$10:$M$10, 0)), "")</f>
        <v/>
      </c>
      <c r="I19" s="63" t="str">
        <f>IFERROR(_xlfn.XLOOKUP(H19, Lijsten!$K$2:$K$6, Lijsten!$L$2:$L$6),"")</f>
        <v/>
      </c>
      <c r="J19" s="79"/>
      <c r="K19" s="116"/>
      <c r="L19" s="80"/>
      <c r="M19" s="81"/>
      <c r="N19" s="82"/>
      <c r="O19" s="84"/>
    </row>
    <row r="20" spans="1:15" x14ac:dyDescent="0.35">
      <c r="A20" s="13"/>
      <c r="B20" s="41"/>
      <c r="C20" s="42"/>
      <c r="D20" s="42"/>
      <c r="E20" s="69"/>
      <c r="F20" s="33"/>
      <c r="G20" s="33"/>
      <c r="H20" s="34" t="str">
        <f>IFERROR(INDEX(Lijsten!$J$11:$M$14, MATCH(G20, Lijsten!$I$11:$I$14, 0), MATCH(F20, Lijsten!$J$10:$M$10, 0)), "")</f>
        <v/>
      </c>
      <c r="I20" s="63" t="str">
        <f>IFERROR(_xlfn.XLOOKUP(H20, Lijsten!$K$2:$K$6, Lijsten!$L$2:$L$6),"")</f>
        <v/>
      </c>
      <c r="J20" s="79"/>
      <c r="K20" s="116"/>
      <c r="L20" s="80"/>
      <c r="M20" s="81"/>
      <c r="N20" s="82"/>
      <c r="O20" s="84"/>
    </row>
    <row r="21" spans="1:15" x14ac:dyDescent="0.35">
      <c r="A21" s="13"/>
      <c r="B21" s="41"/>
      <c r="C21" s="42"/>
      <c r="D21" s="42"/>
      <c r="E21" s="69"/>
      <c r="F21" s="33"/>
      <c r="G21" s="33"/>
      <c r="H21" s="34" t="str">
        <f>IFERROR(INDEX(Lijsten!$J$11:$M$14, MATCH(G21, Lijsten!$I$11:$I$14, 0), MATCH(F21, Lijsten!$J$10:$M$10, 0)), "")</f>
        <v/>
      </c>
      <c r="I21" s="63" t="str">
        <f>IFERROR(_xlfn.XLOOKUP(H21, Lijsten!$K$2:$K$6, Lijsten!$L$2:$L$6),"")</f>
        <v/>
      </c>
      <c r="J21" s="79"/>
      <c r="K21" s="116"/>
      <c r="L21" s="80"/>
      <c r="M21" s="81"/>
      <c r="N21" s="82"/>
      <c r="O21" s="84"/>
    </row>
    <row r="22" spans="1:15" x14ac:dyDescent="0.35">
      <c r="A22" s="13"/>
      <c r="B22" s="41"/>
      <c r="C22" s="42"/>
      <c r="D22" s="42"/>
      <c r="E22" s="69"/>
      <c r="F22" s="33"/>
      <c r="G22" s="33"/>
      <c r="H22" s="34" t="str">
        <f>IFERROR(INDEX(Lijsten!$J$11:$M$14, MATCH(G22, Lijsten!$I$11:$I$14, 0), MATCH(F22, Lijsten!$J$10:$M$10, 0)), "")</f>
        <v/>
      </c>
      <c r="I22" s="63" t="str">
        <f>IFERROR(_xlfn.XLOOKUP(H22, Lijsten!$K$2:$K$6, Lijsten!$L$2:$L$6),"")</f>
        <v/>
      </c>
      <c r="J22" s="79"/>
      <c r="K22" s="116"/>
      <c r="L22" s="80"/>
      <c r="M22" s="81"/>
      <c r="N22" s="82"/>
      <c r="O22" s="84"/>
    </row>
    <row r="23" spans="1:15" ht="15" thickBot="1" x14ac:dyDescent="0.4">
      <c r="A23" s="13"/>
      <c r="B23" s="43"/>
      <c r="C23" s="44"/>
      <c r="D23" s="44"/>
      <c r="E23" s="70"/>
      <c r="F23" s="35"/>
      <c r="G23" s="35"/>
      <c r="H23" s="36" t="str">
        <f>IFERROR(INDEX(Lijsten!$J$11:$M$14, MATCH(G23, Lijsten!$I$11:$I$14, 0), MATCH(F23, Lijsten!$J$10:$M$10, 0)), "")</f>
        <v/>
      </c>
      <c r="I23" s="64" t="str">
        <f>IFERROR(_xlfn.XLOOKUP(H23, Lijsten!$K$2:$K$6, Lijsten!$L$2:$L$6),"")</f>
        <v/>
      </c>
      <c r="J23" s="85"/>
      <c r="K23" s="117"/>
      <c r="L23" s="86"/>
      <c r="M23" s="87"/>
      <c r="N23" s="88"/>
      <c r="O23" s="89"/>
    </row>
    <row r="24" spans="1:15" x14ac:dyDescent="0.35">
      <c r="A24" s="13">
        <v>3</v>
      </c>
      <c r="B24" s="45"/>
      <c r="C24" s="46"/>
      <c r="D24" s="46"/>
      <c r="E24" s="71"/>
      <c r="F24" s="37"/>
      <c r="G24" s="37"/>
      <c r="H24" s="38" t="str">
        <f>IFERROR(INDEX(Lijsten!$J$11:$M$14, MATCH(G24, Lijsten!$I$11:$I$14, 0), MATCH(F24, Lijsten!$J$10:$M$10, 0)), "")</f>
        <v/>
      </c>
      <c r="I24" s="65" t="str">
        <f>IFERROR(_xlfn.XLOOKUP(H24, Lijsten!$K$2:$K$6, Lijsten!$L$2:$L$6),"")</f>
        <v/>
      </c>
      <c r="J24" s="90"/>
      <c r="K24" s="118"/>
      <c r="L24" s="91"/>
      <c r="M24" s="92"/>
      <c r="N24" s="93"/>
      <c r="O24" s="94"/>
    </row>
    <row r="25" spans="1:15" x14ac:dyDescent="0.35">
      <c r="A25" s="13"/>
      <c r="B25" s="41"/>
      <c r="C25" s="42"/>
      <c r="D25" s="42"/>
      <c r="E25" s="69"/>
      <c r="F25" s="33"/>
      <c r="G25" s="33"/>
      <c r="H25" s="34" t="str">
        <f>IFERROR(INDEX(Lijsten!$J$11:$M$14, MATCH(G25, Lijsten!$I$11:$I$14, 0), MATCH(F25, Lijsten!$J$10:$M$10, 0)), "")</f>
        <v/>
      </c>
      <c r="I25" s="63" t="str">
        <f>IFERROR(_xlfn.XLOOKUP(H25, Lijsten!$K$2:$K$6, Lijsten!$L$2:$L$6),"")</f>
        <v/>
      </c>
      <c r="J25" s="79"/>
      <c r="K25" s="116"/>
      <c r="L25" s="80"/>
      <c r="M25" s="81"/>
      <c r="N25" s="82"/>
      <c r="O25" s="84"/>
    </row>
    <row r="26" spans="1:15" x14ac:dyDescent="0.35">
      <c r="A26" s="13"/>
      <c r="B26" s="41"/>
      <c r="C26" s="42"/>
      <c r="D26" s="42"/>
      <c r="E26" s="69"/>
      <c r="F26" s="33"/>
      <c r="G26" s="33"/>
      <c r="H26" s="34" t="str">
        <f>IFERROR(INDEX(Lijsten!$J$11:$M$14, MATCH(G26, Lijsten!$I$11:$I$14, 0), MATCH(F26, Lijsten!$J$10:$M$10, 0)), "")</f>
        <v/>
      </c>
      <c r="I26" s="63" t="str">
        <f>IFERROR(_xlfn.XLOOKUP(H26, Lijsten!$K$2:$K$6, Lijsten!$L$2:$L$6),"")</f>
        <v/>
      </c>
      <c r="J26" s="79"/>
      <c r="K26" s="116"/>
      <c r="L26" s="80"/>
      <c r="M26" s="81"/>
      <c r="N26" s="82"/>
      <c r="O26" s="84"/>
    </row>
    <row r="27" spans="1:15" x14ac:dyDescent="0.35">
      <c r="A27" s="13"/>
      <c r="B27" s="41"/>
      <c r="C27" s="42"/>
      <c r="D27" s="42"/>
      <c r="E27" s="69"/>
      <c r="F27" s="33"/>
      <c r="G27" s="33"/>
      <c r="H27" s="34" t="str">
        <f>IFERROR(INDEX(Lijsten!$J$11:$M$14, MATCH(G27, Lijsten!$I$11:$I$14, 0), MATCH(F27, Lijsten!$J$10:$M$10, 0)), "")</f>
        <v/>
      </c>
      <c r="I27" s="63" t="str">
        <f>IFERROR(_xlfn.XLOOKUP(H27, Lijsten!$K$2:$K$6, Lijsten!$L$2:$L$6),"")</f>
        <v/>
      </c>
      <c r="J27" s="79"/>
      <c r="K27" s="116"/>
      <c r="L27" s="80"/>
      <c r="M27" s="81"/>
      <c r="N27" s="82"/>
      <c r="O27" s="84"/>
    </row>
    <row r="28" spans="1:15" x14ac:dyDescent="0.35">
      <c r="A28" s="13"/>
      <c r="B28" s="41"/>
      <c r="C28" s="42"/>
      <c r="D28" s="42"/>
      <c r="E28" s="69"/>
      <c r="F28" s="33"/>
      <c r="G28" s="33"/>
      <c r="H28" s="34" t="str">
        <f>IFERROR(INDEX(Lijsten!$J$11:$M$14, MATCH(G28, Lijsten!$I$11:$I$14, 0), MATCH(F28, Lijsten!$J$10:$M$10, 0)), "")</f>
        <v/>
      </c>
      <c r="I28" s="63" t="str">
        <f>IFERROR(_xlfn.XLOOKUP(H28, Lijsten!$K$2:$K$6, Lijsten!$L$2:$L$6),"")</f>
        <v/>
      </c>
      <c r="J28" s="79"/>
      <c r="K28" s="116"/>
      <c r="L28" s="80"/>
      <c r="M28" s="81"/>
      <c r="N28" s="82"/>
      <c r="O28" s="84"/>
    </row>
    <row r="29" spans="1:15" ht="15" thickBot="1" x14ac:dyDescent="0.4">
      <c r="A29" s="14"/>
      <c r="B29" s="43"/>
      <c r="C29" s="44"/>
      <c r="D29" s="44"/>
      <c r="E29" s="70"/>
      <c r="F29" s="35"/>
      <c r="G29" s="35"/>
      <c r="H29" s="36" t="str">
        <f>IFERROR(INDEX(Lijsten!$J$11:$M$14, MATCH(G29, Lijsten!$I$11:$I$14, 0), MATCH(F29, Lijsten!$J$10:$M$10, 0)), "")</f>
        <v/>
      </c>
      <c r="I29" s="64" t="str">
        <f>IFERROR(_xlfn.XLOOKUP(H29, Lijsten!$K$2:$K$6, Lijsten!$L$2:$L$6),"")</f>
        <v/>
      </c>
      <c r="J29" s="85"/>
      <c r="K29" s="117"/>
      <c r="L29" s="86"/>
      <c r="M29" s="87"/>
      <c r="N29" s="88"/>
      <c r="O29" s="89"/>
    </row>
    <row r="30" spans="1:15" x14ac:dyDescent="0.35">
      <c r="A30" s="13">
        <v>4</v>
      </c>
      <c r="B30" s="45"/>
      <c r="C30" s="46"/>
      <c r="D30" s="46"/>
      <c r="E30" s="71"/>
      <c r="F30" s="37"/>
      <c r="G30" s="37"/>
      <c r="H30" s="38" t="str">
        <f>IFERROR(INDEX(Lijsten!$J$11:$M$14, MATCH(G30, Lijsten!$I$11:$I$14, 0), MATCH(F30, Lijsten!$J$10:$M$10, 0)), "")</f>
        <v/>
      </c>
      <c r="I30" s="65" t="str">
        <f>IFERROR(_xlfn.XLOOKUP(H30, Lijsten!$K$2:$K$6, Lijsten!$L$2:$L$6),"")</f>
        <v/>
      </c>
      <c r="J30" s="90"/>
      <c r="K30" s="118"/>
      <c r="L30" s="91"/>
      <c r="M30" s="92"/>
      <c r="N30" s="93"/>
      <c r="O30" s="94"/>
    </row>
    <row r="31" spans="1:15" x14ac:dyDescent="0.35">
      <c r="A31" s="13"/>
      <c r="B31" s="41"/>
      <c r="C31" s="42"/>
      <c r="D31" s="42"/>
      <c r="E31" s="69"/>
      <c r="F31" s="33"/>
      <c r="G31" s="33"/>
      <c r="H31" s="34" t="str">
        <f>IFERROR(INDEX(Lijsten!$J$11:$M$14, MATCH(G31, Lijsten!$I$11:$I$14, 0), MATCH(F31, Lijsten!$J$10:$M$10, 0)), "")</f>
        <v/>
      </c>
      <c r="I31" s="63" t="str">
        <f>IFERROR(_xlfn.XLOOKUP(H31, Lijsten!$K$2:$K$6, Lijsten!$L$2:$L$6),"")</f>
        <v/>
      </c>
      <c r="J31" s="79"/>
      <c r="K31" s="116"/>
      <c r="L31" s="80"/>
      <c r="M31" s="81"/>
      <c r="N31" s="82"/>
      <c r="O31" s="84"/>
    </row>
    <row r="32" spans="1:15" x14ac:dyDescent="0.35">
      <c r="A32" s="13"/>
      <c r="B32" s="41"/>
      <c r="C32" s="42"/>
      <c r="D32" s="42"/>
      <c r="E32" s="69"/>
      <c r="F32" s="33"/>
      <c r="G32" s="33"/>
      <c r="H32" s="34" t="str">
        <f>IFERROR(INDEX(Lijsten!$J$11:$M$14, MATCH(G32, Lijsten!$I$11:$I$14, 0), MATCH(F32, Lijsten!$J$10:$M$10, 0)), "")</f>
        <v/>
      </c>
      <c r="I32" s="63" t="str">
        <f>IFERROR(_xlfn.XLOOKUP(H32, Lijsten!$K$2:$K$6, Lijsten!$L$2:$L$6),"")</f>
        <v/>
      </c>
      <c r="J32" s="79"/>
      <c r="K32" s="116"/>
      <c r="L32" s="80"/>
      <c r="M32" s="81"/>
      <c r="N32" s="82"/>
      <c r="O32" s="84"/>
    </row>
    <row r="33" spans="1:15" x14ac:dyDescent="0.35">
      <c r="A33" s="13"/>
      <c r="B33" s="41"/>
      <c r="C33" s="42"/>
      <c r="D33" s="42"/>
      <c r="E33" s="69"/>
      <c r="F33" s="33"/>
      <c r="G33" s="33"/>
      <c r="H33" s="34" t="str">
        <f>IFERROR(INDEX(Lijsten!$J$11:$M$14, MATCH(G33, Lijsten!$I$11:$I$14, 0), MATCH(F33, Lijsten!$J$10:$M$10, 0)), "")</f>
        <v/>
      </c>
      <c r="I33" s="63" t="str">
        <f>IFERROR(_xlfn.XLOOKUP(H33, Lijsten!$K$2:$K$6, Lijsten!$L$2:$L$6),"")</f>
        <v/>
      </c>
      <c r="J33" s="79"/>
      <c r="K33" s="116"/>
      <c r="L33" s="80"/>
      <c r="M33" s="81"/>
      <c r="N33" s="82"/>
      <c r="O33" s="83"/>
    </row>
    <row r="34" spans="1:15" x14ac:dyDescent="0.35">
      <c r="A34" s="13"/>
      <c r="B34" s="41"/>
      <c r="C34" s="42"/>
      <c r="D34" s="42"/>
      <c r="E34" s="69"/>
      <c r="F34" s="33"/>
      <c r="G34" s="33"/>
      <c r="H34" s="34" t="str">
        <f>IFERROR(INDEX(Lijsten!$J$11:$M$14, MATCH(G34, Lijsten!$I$11:$I$14, 0), MATCH(F34, Lijsten!$J$10:$M$10, 0)), "")</f>
        <v/>
      </c>
      <c r="I34" s="63" t="str">
        <f>IFERROR(_xlfn.XLOOKUP(H34, Lijsten!$K$2:$K$6, Lijsten!$L$2:$L$6),"")</f>
        <v/>
      </c>
      <c r="J34" s="79"/>
      <c r="K34" s="116"/>
      <c r="L34" s="80"/>
      <c r="M34" s="81"/>
      <c r="N34" s="82"/>
      <c r="O34" s="84"/>
    </row>
    <row r="35" spans="1:15" ht="15" thickBot="1" x14ac:dyDescent="0.4">
      <c r="A35" s="14"/>
      <c r="B35" s="43"/>
      <c r="C35" s="44"/>
      <c r="D35" s="44"/>
      <c r="E35" s="70"/>
      <c r="F35" s="35"/>
      <c r="G35" s="35"/>
      <c r="H35" s="47" t="str">
        <f>IFERROR(INDEX(Lijsten!$J$11:$M$14, MATCH(G35, Lijsten!$I$11:$I$14, 0), MATCH(F35, Lijsten!$J$10:$M$10, 0)), "")</f>
        <v/>
      </c>
      <c r="I35" s="66" t="str">
        <f>IFERROR(_xlfn.XLOOKUP(H35, Lijsten!$K$2:$K$6, Lijsten!$L$2:$L$6),"")</f>
        <v/>
      </c>
      <c r="J35" s="85"/>
      <c r="K35" s="117"/>
      <c r="L35" s="86"/>
      <c r="M35" s="87"/>
      <c r="N35" s="88"/>
      <c r="O35" s="89"/>
    </row>
    <row r="36" spans="1:15" x14ac:dyDescent="0.35">
      <c r="A36" s="13">
        <v>5</v>
      </c>
      <c r="B36" s="45"/>
      <c r="C36" s="46"/>
      <c r="D36" s="46"/>
      <c r="E36" s="71"/>
      <c r="F36" s="37"/>
      <c r="G36" s="37"/>
      <c r="H36" s="38" t="str">
        <f>IFERROR(INDEX(Lijsten!$J$11:$M$14, MATCH(G36, Lijsten!$I$11:$I$14, 0), MATCH(F36, Lijsten!$J$10:$M$10, 0)), "")</f>
        <v/>
      </c>
      <c r="I36" s="65" t="str">
        <f>IFERROR(_xlfn.XLOOKUP(H36, Lijsten!$K$2:$K$6, Lijsten!$L$2:$L$6),"")</f>
        <v/>
      </c>
      <c r="J36" s="90"/>
      <c r="K36" s="118"/>
      <c r="L36" s="91"/>
      <c r="M36" s="92"/>
      <c r="N36" s="93"/>
      <c r="O36" s="94"/>
    </row>
    <row r="37" spans="1:15" x14ac:dyDescent="0.35">
      <c r="A37" s="13"/>
      <c r="B37" s="41"/>
      <c r="C37" s="42"/>
      <c r="D37" s="42"/>
      <c r="E37" s="69"/>
      <c r="F37" s="33"/>
      <c r="G37" s="33"/>
      <c r="H37" s="34" t="str">
        <f>IFERROR(INDEX(Lijsten!$J$11:$M$14, MATCH(G37, Lijsten!$I$11:$I$14, 0), MATCH(F37, Lijsten!$J$10:$M$10, 0)), "")</f>
        <v/>
      </c>
      <c r="I37" s="63" t="str">
        <f>IFERROR(_xlfn.XLOOKUP(H37, Lijsten!$K$2:$K$6, Lijsten!$L$2:$L$6),"")</f>
        <v/>
      </c>
      <c r="J37" s="79"/>
      <c r="K37" s="116"/>
      <c r="L37" s="80"/>
      <c r="M37" s="81"/>
      <c r="N37" s="82"/>
      <c r="O37" s="84"/>
    </row>
    <row r="38" spans="1:15" x14ac:dyDescent="0.35">
      <c r="A38" s="13"/>
      <c r="B38" s="41"/>
      <c r="C38" s="42"/>
      <c r="D38" s="42"/>
      <c r="E38" s="69"/>
      <c r="F38" s="33"/>
      <c r="G38" s="33"/>
      <c r="H38" s="34" t="str">
        <f>IFERROR(INDEX(Lijsten!$J$11:$M$14, MATCH(G38, Lijsten!$I$11:$I$14, 0), MATCH(F38, Lijsten!$J$10:$M$10, 0)), "")</f>
        <v/>
      </c>
      <c r="I38" s="63" t="str">
        <f>IFERROR(_xlfn.XLOOKUP(H38, Lijsten!$K$2:$K$6, Lijsten!$L$2:$L$6),"")</f>
        <v/>
      </c>
      <c r="J38" s="79"/>
      <c r="K38" s="116"/>
      <c r="L38" s="80"/>
      <c r="M38" s="81"/>
      <c r="N38" s="82"/>
      <c r="O38" s="84"/>
    </row>
    <row r="39" spans="1:15" x14ac:dyDescent="0.35">
      <c r="A39" s="13"/>
      <c r="B39" s="41"/>
      <c r="C39" s="42"/>
      <c r="D39" s="42"/>
      <c r="E39" s="69"/>
      <c r="F39" s="33"/>
      <c r="G39" s="33"/>
      <c r="H39" s="34" t="str">
        <f>IFERROR(INDEX(Lijsten!$J$11:$M$14, MATCH(G39, Lijsten!$I$11:$I$14, 0), MATCH(F39, Lijsten!$J$10:$M$10, 0)), "")</f>
        <v/>
      </c>
      <c r="I39" s="63" t="str">
        <f>IFERROR(_xlfn.XLOOKUP(H39, Lijsten!$K$2:$K$6, Lijsten!$L$2:$L$6),"")</f>
        <v/>
      </c>
      <c r="J39" s="79"/>
      <c r="K39" s="116"/>
      <c r="L39" s="80"/>
      <c r="M39" s="81"/>
      <c r="N39" s="82"/>
      <c r="O39" s="83"/>
    </row>
    <row r="40" spans="1:15" x14ac:dyDescent="0.35">
      <c r="A40" s="13"/>
      <c r="B40" s="41"/>
      <c r="C40" s="42"/>
      <c r="D40" s="42"/>
      <c r="E40" s="69"/>
      <c r="F40" s="33"/>
      <c r="G40" s="33"/>
      <c r="H40" s="34" t="str">
        <f>IFERROR(INDEX(Lijsten!$J$11:$M$14, MATCH(G40, Lijsten!$I$11:$I$14, 0), MATCH(F40, Lijsten!$J$10:$M$10, 0)), "")</f>
        <v/>
      </c>
      <c r="I40" s="63" t="str">
        <f>IFERROR(_xlfn.XLOOKUP(H40, Lijsten!$K$2:$K$6, Lijsten!$L$2:$L$6),"")</f>
        <v/>
      </c>
      <c r="J40" s="79"/>
      <c r="K40" s="116"/>
      <c r="L40" s="80"/>
      <c r="M40" s="81"/>
      <c r="N40" s="82"/>
      <c r="O40" s="84"/>
    </row>
    <row r="41" spans="1:15" ht="15" thickBot="1" x14ac:dyDescent="0.4">
      <c r="A41" s="14"/>
      <c r="B41" s="43"/>
      <c r="C41" s="44"/>
      <c r="D41" s="44"/>
      <c r="E41" s="70"/>
      <c r="F41" s="35"/>
      <c r="G41" s="35"/>
      <c r="H41" s="47" t="str">
        <f>IFERROR(INDEX(Lijsten!$J$11:$M$14, MATCH(G41, Lijsten!$I$11:$I$14, 0), MATCH(F41, Lijsten!$J$10:$M$10, 0)), "")</f>
        <v/>
      </c>
      <c r="I41" s="66" t="str">
        <f>IFERROR(_xlfn.XLOOKUP(H41, Lijsten!$K$2:$K$6, Lijsten!$L$2:$L$6),"")</f>
        <v/>
      </c>
      <c r="J41" s="85"/>
      <c r="K41" s="117"/>
      <c r="L41" s="86"/>
      <c r="M41" s="87"/>
      <c r="N41" s="88"/>
      <c r="O41" s="89"/>
    </row>
    <row r="42" spans="1:15" x14ac:dyDescent="0.35">
      <c r="A42" s="13">
        <v>6</v>
      </c>
      <c r="B42" s="45"/>
      <c r="C42" s="46"/>
      <c r="D42" s="46"/>
      <c r="E42" s="71"/>
      <c r="F42" s="37"/>
      <c r="G42" s="37"/>
      <c r="H42" s="38" t="str">
        <f>IFERROR(INDEX(Lijsten!$J$11:$M$14, MATCH(G42, Lijsten!$I$11:$I$14, 0), MATCH(F42, Lijsten!$J$10:$M$10, 0)), "")</f>
        <v/>
      </c>
      <c r="I42" s="65" t="str">
        <f>IFERROR(_xlfn.XLOOKUP(H42, Lijsten!$K$2:$K$6, Lijsten!$L$2:$L$6),"")</f>
        <v/>
      </c>
      <c r="J42" s="90"/>
      <c r="K42" s="118"/>
      <c r="L42" s="91"/>
      <c r="M42" s="92"/>
      <c r="N42" s="93"/>
      <c r="O42" s="94"/>
    </row>
    <row r="43" spans="1:15" x14ac:dyDescent="0.35">
      <c r="A43" s="13"/>
      <c r="B43" s="41"/>
      <c r="C43" s="42"/>
      <c r="D43" s="42"/>
      <c r="E43" s="69"/>
      <c r="F43" s="33"/>
      <c r="G43" s="33"/>
      <c r="H43" s="34" t="str">
        <f>IFERROR(INDEX(Lijsten!$J$11:$M$14, MATCH(G43, Lijsten!$I$11:$I$14, 0), MATCH(F43, Lijsten!$J$10:$M$10, 0)), "")</f>
        <v/>
      </c>
      <c r="I43" s="63" t="str">
        <f>IFERROR(_xlfn.XLOOKUP(H43, Lijsten!$K$2:$K$6, Lijsten!$L$2:$L$6),"")</f>
        <v/>
      </c>
      <c r="J43" s="79"/>
      <c r="K43" s="116"/>
      <c r="L43" s="80"/>
      <c r="M43" s="81"/>
      <c r="N43" s="82"/>
      <c r="O43" s="84"/>
    </row>
    <row r="44" spans="1:15" x14ac:dyDescent="0.35">
      <c r="A44" s="13"/>
      <c r="B44" s="41"/>
      <c r="C44" s="42"/>
      <c r="D44" s="42"/>
      <c r="E44" s="69"/>
      <c r="F44" s="33"/>
      <c r="G44" s="33"/>
      <c r="H44" s="34" t="str">
        <f>IFERROR(INDEX(Lijsten!$J$11:$M$14, MATCH(G44, Lijsten!$I$11:$I$14, 0), MATCH(F44, Lijsten!$J$10:$M$10, 0)), "")</f>
        <v/>
      </c>
      <c r="I44" s="63" t="str">
        <f>IFERROR(_xlfn.XLOOKUP(H44, Lijsten!$K$2:$K$6, Lijsten!$L$2:$L$6),"")</f>
        <v/>
      </c>
      <c r="J44" s="79"/>
      <c r="K44" s="116"/>
      <c r="L44" s="80"/>
      <c r="M44" s="81"/>
      <c r="N44" s="82"/>
      <c r="O44" s="84"/>
    </row>
    <row r="45" spans="1:15" x14ac:dyDescent="0.35">
      <c r="A45" s="13"/>
      <c r="B45" s="41"/>
      <c r="C45" s="42"/>
      <c r="D45" s="42"/>
      <c r="E45" s="69"/>
      <c r="F45" s="33"/>
      <c r="G45" s="33"/>
      <c r="H45" s="34" t="str">
        <f>IFERROR(INDEX(Lijsten!$J$11:$M$14, MATCH(G45, Lijsten!$I$11:$I$14, 0), MATCH(F45, Lijsten!$J$10:$M$10, 0)), "")</f>
        <v/>
      </c>
      <c r="I45" s="63" t="str">
        <f>IFERROR(_xlfn.XLOOKUP(H45, Lijsten!$K$2:$K$6, Lijsten!$L$2:$L$6),"")</f>
        <v/>
      </c>
      <c r="J45" s="79"/>
      <c r="K45" s="116"/>
      <c r="L45" s="80"/>
      <c r="M45" s="81"/>
      <c r="N45" s="82"/>
      <c r="O45" s="83"/>
    </row>
    <row r="46" spans="1:15" x14ac:dyDescent="0.35">
      <c r="A46" s="13"/>
      <c r="B46" s="41"/>
      <c r="C46" s="42"/>
      <c r="D46" s="42"/>
      <c r="E46" s="69"/>
      <c r="F46" s="33"/>
      <c r="G46" s="33"/>
      <c r="H46" s="34" t="str">
        <f>IFERROR(INDEX(Lijsten!$J$11:$M$14, MATCH(G46, Lijsten!$I$11:$I$14, 0), MATCH(F46, Lijsten!$J$10:$M$10, 0)), "")</f>
        <v/>
      </c>
      <c r="I46" s="63" t="str">
        <f>IFERROR(_xlfn.XLOOKUP(H46, Lijsten!$K$2:$K$6, Lijsten!$L$2:$L$6),"")</f>
        <v/>
      </c>
      <c r="J46" s="79"/>
      <c r="K46" s="116"/>
      <c r="L46" s="80"/>
      <c r="M46" s="81"/>
      <c r="N46" s="82"/>
      <c r="O46" s="84"/>
    </row>
    <row r="47" spans="1:15" ht="15" thickBot="1" x14ac:dyDescent="0.4">
      <c r="A47" s="14"/>
      <c r="B47" s="43"/>
      <c r="C47" s="44"/>
      <c r="D47" s="44"/>
      <c r="E47" s="70"/>
      <c r="F47" s="35"/>
      <c r="G47" s="35"/>
      <c r="H47" s="47" t="str">
        <f>IFERROR(INDEX(Lijsten!$J$11:$M$14, MATCH(G47, Lijsten!$I$11:$I$14, 0), MATCH(F47, Lijsten!$J$10:$M$10, 0)), "")</f>
        <v/>
      </c>
      <c r="I47" s="66" t="str">
        <f>IFERROR(_xlfn.XLOOKUP(H47, Lijsten!$K$2:$K$6, Lijsten!$L$2:$L$6),"")</f>
        <v/>
      </c>
      <c r="J47" s="85"/>
      <c r="K47" s="117"/>
      <c r="L47" s="86"/>
      <c r="M47" s="87"/>
      <c r="N47" s="88"/>
      <c r="O47" s="89"/>
    </row>
    <row r="48" spans="1:15" x14ac:dyDescent="0.35">
      <c r="A48" s="13">
        <v>7</v>
      </c>
      <c r="B48" s="45"/>
      <c r="C48" s="46"/>
      <c r="D48" s="46"/>
      <c r="E48" s="71"/>
      <c r="F48" s="37"/>
      <c r="G48" s="37"/>
      <c r="H48" s="38" t="str">
        <f>IFERROR(INDEX(Lijsten!$J$11:$M$14, MATCH(G48, Lijsten!$I$11:$I$14, 0), MATCH(F48, Lijsten!$J$10:$M$10, 0)), "")</f>
        <v/>
      </c>
      <c r="I48" s="65" t="str">
        <f>IFERROR(_xlfn.XLOOKUP(H48, Lijsten!$K$2:$K$6, Lijsten!$L$2:$L$6),"")</f>
        <v/>
      </c>
      <c r="J48" s="90"/>
      <c r="K48" s="118"/>
      <c r="L48" s="91"/>
      <c r="M48" s="92"/>
      <c r="N48" s="93"/>
      <c r="O48" s="94"/>
    </row>
    <row r="49" spans="1:15" x14ac:dyDescent="0.35">
      <c r="A49" s="13"/>
      <c r="B49" s="41"/>
      <c r="C49" s="42"/>
      <c r="D49" s="42"/>
      <c r="E49" s="69"/>
      <c r="F49" s="33"/>
      <c r="G49" s="33"/>
      <c r="H49" s="34" t="str">
        <f>IFERROR(INDEX(Lijsten!$J$11:$M$14, MATCH(G49, Lijsten!$I$11:$I$14, 0), MATCH(F49, Lijsten!$J$10:$M$10, 0)), "")</f>
        <v/>
      </c>
      <c r="I49" s="63" t="str">
        <f>IFERROR(_xlfn.XLOOKUP(H49, Lijsten!$K$2:$K$6, Lijsten!$L$2:$L$6),"")</f>
        <v/>
      </c>
      <c r="J49" s="79"/>
      <c r="K49" s="116"/>
      <c r="L49" s="80"/>
      <c r="M49" s="81"/>
      <c r="N49" s="82"/>
      <c r="O49" s="84"/>
    </row>
    <row r="50" spans="1:15" x14ac:dyDescent="0.35">
      <c r="A50" s="13"/>
      <c r="B50" s="41"/>
      <c r="C50" s="42"/>
      <c r="D50" s="42"/>
      <c r="E50" s="69"/>
      <c r="F50" s="33"/>
      <c r="G50" s="33"/>
      <c r="H50" s="34" t="str">
        <f>IFERROR(INDEX(Lijsten!$J$11:$M$14, MATCH(G50, Lijsten!$I$11:$I$14, 0), MATCH(F50, Lijsten!$J$10:$M$10, 0)), "")</f>
        <v/>
      </c>
      <c r="I50" s="63" t="str">
        <f>IFERROR(_xlfn.XLOOKUP(H50, Lijsten!$K$2:$K$6, Lijsten!$L$2:$L$6),"")</f>
        <v/>
      </c>
      <c r="J50" s="79"/>
      <c r="K50" s="116"/>
      <c r="L50" s="80"/>
      <c r="M50" s="81"/>
      <c r="N50" s="82"/>
      <c r="O50" s="84"/>
    </row>
    <row r="51" spans="1:15" x14ac:dyDescent="0.35">
      <c r="A51" s="13"/>
      <c r="B51" s="41"/>
      <c r="C51" s="42"/>
      <c r="D51" s="42"/>
      <c r="E51" s="69"/>
      <c r="F51" s="33"/>
      <c r="G51" s="33"/>
      <c r="H51" s="34" t="str">
        <f>IFERROR(INDEX(Lijsten!$J$11:$M$14, MATCH(G51, Lijsten!$I$11:$I$14, 0), MATCH(F51, Lijsten!$J$10:$M$10, 0)), "")</f>
        <v/>
      </c>
      <c r="I51" s="63" t="str">
        <f>IFERROR(_xlfn.XLOOKUP(H51, Lijsten!$K$2:$K$6, Lijsten!$L$2:$L$6),"")</f>
        <v/>
      </c>
      <c r="J51" s="79"/>
      <c r="K51" s="116"/>
      <c r="L51" s="80"/>
      <c r="M51" s="81"/>
      <c r="N51" s="82"/>
      <c r="O51" s="83"/>
    </row>
    <row r="52" spans="1:15" x14ac:dyDescent="0.35">
      <c r="A52" s="13"/>
      <c r="B52" s="41"/>
      <c r="C52" s="42"/>
      <c r="D52" s="42"/>
      <c r="E52" s="69"/>
      <c r="F52" s="33"/>
      <c r="G52" s="33"/>
      <c r="H52" s="34" t="str">
        <f>IFERROR(INDEX(Lijsten!$J$11:$M$14, MATCH(G52, Lijsten!$I$11:$I$14, 0), MATCH(F52, Lijsten!$J$10:$M$10, 0)), "")</f>
        <v/>
      </c>
      <c r="I52" s="63" t="str">
        <f>IFERROR(_xlfn.XLOOKUP(H52, Lijsten!$K$2:$K$6, Lijsten!$L$2:$L$6),"")</f>
        <v/>
      </c>
      <c r="J52" s="79"/>
      <c r="K52" s="116"/>
      <c r="L52" s="80"/>
      <c r="M52" s="81"/>
      <c r="N52" s="82"/>
      <c r="O52" s="84"/>
    </row>
    <row r="53" spans="1:15" ht="15" thickBot="1" x14ac:dyDescent="0.4">
      <c r="A53" s="14"/>
      <c r="B53" s="43"/>
      <c r="C53" s="44"/>
      <c r="D53" s="44"/>
      <c r="E53" s="70"/>
      <c r="F53" s="35"/>
      <c r="G53" s="35"/>
      <c r="H53" s="47" t="str">
        <f>IFERROR(INDEX(Lijsten!$J$11:$M$14, MATCH(G53, Lijsten!$I$11:$I$14, 0), MATCH(F53, Lijsten!$J$10:$M$10, 0)), "")</f>
        <v/>
      </c>
      <c r="I53" s="66" t="str">
        <f>IFERROR(_xlfn.XLOOKUP(H53, Lijsten!$K$2:$K$6, Lijsten!$L$2:$L$6),"")</f>
        <v/>
      </c>
      <c r="J53" s="85"/>
      <c r="K53" s="117"/>
      <c r="L53" s="86"/>
      <c r="M53" s="87"/>
      <c r="N53" s="88"/>
      <c r="O53" s="89"/>
    </row>
    <row r="54" spans="1:15" x14ac:dyDescent="0.35">
      <c r="A54" s="13">
        <v>8</v>
      </c>
      <c r="B54" s="45"/>
      <c r="C54" s="46"/>
      <c r="D54" s="46"/>
      <c r="E54" s="71"/>
      <c r="F54" s="37"/>
      <c r="G54" s="37"/>
      <c r="H54" s="38" t="str">
        <f>IFERROR(INDEX(Lijsten!$J$11:$M$14, MATCH(G54, Lijsten!$I$11:$I$14, 0), MATCH(F54, Lijsten!$J$10:$M$10, 0)), "")</f>
        <v/>
      </c>
      <c r="I54" s="65" t="str">
        <f>IFERROR(_xlfn.XLOOKUP(H54, Lijsten!$K$2:$K$6, Lijsten!$L$2:$L$6),"")</f>
        <v/>
      </c>
      <c r="J54" s="90"/>
      <c r="K54" s="118"/>
      <c r="L54" s="91"/>
      <c r="M54" s="92"/>
      <c r="N54" s="93"/>
      <c r="O54" s="94"/>
    </row>
    <row r="55" spans="1:15" x14ac:dyDescent="0.35">
      <c r="A55" s="13"/>
      <c r="B55" s="41"/>
      <c r="C55" s="42"/>
      <c r="D55" s="42"/>
      <c r="E55" s="69"/>
      <c r="F55" s="33"/>
      <c r="G55" s="33"/>
      <c r="H55" s="34" t="str">
        <f>IFERROR(INDEX(Lijsten!$J$11:$M$14, MATCH(G55, Lijsten!$I$11:$I$14, 0), MATCH(F55, Lijsten!$J$10:$M$10, 0)), "")</f>
        <v/>
      </c>
      <c r="I55" s="63" t="str">
        <f>IFERROR(_xlfn.XLOOKUP(H55, Lijsten!$K$2:$K$6, Lijsten!$L$2:$L$6),"")</f>
        <v/>
      </c>
      <c r="J55" s="79"/>
      <c r="K55" s="116"/>
      <c r="L55" s="80"/>
      <c r="M55" s="81"/>
      <c r="N55" s="82"/>
      <c r="O55" s="84"/>
    </row>
    <row r="56" spans="1:15" x14ac:dyDescent="0.35">
      <c r="A56" s="13"/>
      <c r="B56" s="41"/>
      <c r="C56" s="42"/>
      <c r="D56" s="42"/>
      <c r="E56" s="69"/>
      <c r="F56" s="33"/>
      <c r="G56" s="33"/>
      <c r="H56" s="34" t="str">
        <f>IFERROR(INDEX(Lijsten!$J$11:$M$14, MATCH(G56, Lijsten!$I$11:$I$14, 0), MATCH(F56, Lijsten!$J$10:$M$10, 0)), "")</f>
        <v/>
      </c>
      <c r="I56" s="63" t="str">
        <f>IFERROR(_xlfn.XLOOKUP(H56, Lijsten!$K$2:$K$6, Lijsten!$L$2:$L$6),"")</f>
        <v/>
      </c>
      <c r="J56" s="79"/>
      <c r="K56" s="116"/>
      <c r="L56" s="80"/>
      <c r="M56" s="81"/>
      <c r="N56" s="82"/>
      <c r="O56" s="84"/>
    </row>
    <row r="57" spans="1:15" x14ac:dyDescent="0.35">
      <c r="A57" s="13"/>
      <c r="B57" s="41"/>
      <c r="C57" s="42"/>
      <c r="D57" s="42"/>
      <c r="E57" s="69"/>
      <c r="F57" s="33"/>
      <c r="G57" s="33"/>
      <c r="H57" s="34" t="str">
        <f>IFERROR(INDEX(Lijsten!$J$11:$M$14, MATCH(G57, Lijsten!$I$11:$I$14, 0), MATCH(F57, Lijsten!$J$10:$M$10, 0)), "")</f>
        <v/>
      </c>
      <c r="I57" s="63" t="str">
        <f>IFERROR(_xlfn.XLOOKUP(H57, Lijsten!$K$2:$K$6, Lijsten!$L$2:$L$6),"")</f>
        <v/>
      </c>
      <c r="J57" s="79"/>
      <c r="K57" s="116"/>
      <c r="L57" s="80"/>
      <c r="M57" s="81"/>
      <c r="N57" s="82"/>
      <c r="O57" s="83"/>
    </row>
    <row r="58" spans="1:15" x14ac:dyDescent="0.35">
      <c r="A58" s="13"/>
      <c r="B58" s="41"/>
      <c r="C58" s="42"/>
      <c r="D58" s="42"/>
      <c r="E58" s="69"/>
      <c r="F58" s="33"/>
      <c r="G58" s="33"/>
      <c r="H58" s="34" t="str">
        <f>IFERROR(INDEX(Lijsten!$J$11:$M$14, MATCH(G58, Lijsten!$I$11:$I$14, 0), MATCH(F58, Lijsten!$J$10:$M$10, 0)), "")</f>
        <v/>
      </c>
      <c r="I58" s="63" t="str">
        <f>IFERROR(_xlfn.XLOOKUP(H58, Lijsten!$K$2:$K$6, Lijsten!$L$2:$L$6),"")</f>
        <v/>
      </c>
      <c r="J58" s="79"/>
      <c r="K58" s="116"/>
      <c r="L58" s="80"/>
      <c r="M58" s="81"/>
      <c r="N58" s="82"/>
      <c r="O58" s="84"/>
    </row>
    <row r="59" spans="1:15" ht="15" thickBot="1" x14ac:dyDescent="0.4">
      <c r="A59" s="14"/>
      <c r="B59" s="43"/>
      <c r="C59" s="44"/>
      <c r="D59" s="44"/>
      <c r="E59" s="70"/>
      <c r="F59" s="35"/>
      <c r="G59" s="35"/>
      <c r="H59" s="47" t="str">
        <f>IFERROR(INDEX(Lijsten!$J$11:$M$14, MATCH(G59, Lijsten!$I$11:$I$14, 0), MATCH(F59, Lijsten!$J$10:$M$10, 0)), "")</f>
        <v/>
      </c>
      <c r="I59" s="66" t="str">
        <f>IFERROR(_xlfn.XLOOKUP(H59, Lijsten!$K$2:$K$6, Lijsten!$L$2:$L$6),"")</f>
        <v/>
      </c>
      <c r="J59" s="85"/>
      <c r="K59" s="117"/>
      <c r="L59" s="86"/>
      <c r="M59" s="87"/>
      <c r="N59" s="88"/>
      <c r="O59" s="89"/>
    </row>
    <row r="60" spans="1:15" x14ac:dyDescent="0.35">
      <c r="A60" s="13">
        <v>9</v>
      </c>
      <c r="B60" s="45"/>
      <c r="C60" s="46"/>
      <c r="D60" s="46"/>
      <c r="E60" s="71"/>
      <c r="F60" s="37"/>
      <c r="G60" s="37"/>
      <c r="H60" s="38" t="str">
        <f>IFERROR(INDEX(Lijsten!$J$11:$M$14, MATCH(G60, Lijsten!$I$11:$I$14, 0), MATCH(F60, Lijsten!$J$10:$M$10, 0)), "")</f>
        <v/>
      </c>
      <c r="I60" s="65" t="str">
        <f>IFERROR(_xlfn.XLOOKUP(H60, Lijsten!$K$2:$K$6, Lijsten!$L$2:$L$6),"")</f>
        <v/>
      </c>
      <c r="J60" s="90"/>
      <c r="K60" s="118"/>
      <c r="L60" s="91"/>
      <c r="M60" s="92"/>
      <c r="N60" s="93"/>
      <c r="O60" s="94"/>
    </row>
    <row r="61" spans="1:15" x14ac:dyDescent="0.35">
      <c r="A61" s="13"/>
      <c r="B61" s="41"/>
      <c r="C61" s="42"/>
      <c r="D61" s="42"/>
      <c r="E61" s="69"/>
      <c r="F61" s="33"/>
      <c r="G61" s="33"/>
      <c r="H61" s="34" t="str">
        <f>IFERROR(INDEX(Lijsten!$J$11:$M$14, MATCH(G61, Lijsten!$I$11:$I$14, 0), MATCH(F61, Lijsten!$J$10:$M$10, 0)), "")</f>
        <v/>
      </c>
      <c r="I61" s="63" t="str">
        <f>IFERROR(_xlfn.XLOOKUP(H61, Lijsten!$K$2:$K$6, Lijsten!$L$2:$L$6),"")</f>
        <v/>
      </c>
      <c r="J61" s="79"/>
      <c r="K61" s="116"/>
      <c r="L61" s="80"/>
      <c r="M61" s="81"/>
      <c r="N61" s="82"/>
      <c r="O61" s="84"/>
    </row>
    <row r="62" spans="1:15" x14ac:dyDescent="0.35">
      <c r="A62" s="13"/>
      <c r="B62" s="41"/>
      <c r="C62" s="42"/>
      <c r="D62" s="42"/>
      <c r="E62" s="69"/>
      <c r="F62" s="33"/>
      <c r="G62" s="33"/>
      <c r="H62" s="34" t="str">
        <f>IFERROR(INDEX(Lijsten!$J$11:$M$14, MATCH(G62, Lijsten!$I$11:$I$14, 0), MATCH(F62, Lijsten!$J$10:$M$10, 0)), "")</f>
        <v/>
      </c>
      <c r="I62" s="63" t="str">
        <f>IFERROR(_xlfn.XLOOKUP(H62, Lijsten!$K$2:$K$6, Lijsten!$L$2:$L$6),"")</f>
        <v/>
      </c>
      <c r="J62" s="79"/>
      <c r="K62" s="116"/>
      <c r="L62" s="80"/>
      <c r="M62" s="81"/>
      <c r="N62" s="82"/>
      <c r="O62" s="84"/>
    </row>
    <row r="63" spans="1:15" x14ac:dyDescent="0.35">
      <c r="A63" s="13"/>
      <c r="B63" s="41"/>
      <c r="C63" s="42"/>
      <c r="D63" s="42"/>
      <c r="E63" s="69"/>
      <c r="F63" s="33"/>
      <c r="G63" s="33"/>
      <c r="H63" s="34" t="str">
        <f>IFERROR(INDEX(Lijsten!$J$11:$M$14, MATCH(G63, Lijsten!$I$11:$I$14, 0), MATCH(F63, Lijsten!$J$10:$M$10, 0)), "")</f>
        <v/>
      </c>
      <c r="I63" s="63" t="str">
        <f>IFERROR(_xlfn.XLOOKUP(H63, Lijsten!$K$2:$K$6, Lijsten!$L$2:$L$6),"")</f>
        <v/>
      </c>
      <c r="J63" s="79"/>
      <c r="K63" s="116"/>
      <c r="L63" s="80"/>
      <c r="M63" s="81"/>
      <c r="N63" s="82"/>
      <c r="O63" s="83"/>
    </row>
    <row r="64" spans="1:15" x14ac:dyDescent="0.35">
      <c r="A64" s="13"/>
      <c r="B64" s="41"/>
      <c r="C64" s="42"/>
      <c r="D64" s="42"/>
      <c r="E64" s="69"/>
      <c r="F64" s="33"/>
      <c r="G64" s="33"/>
      <c r="H64" s="34" t="str">
        <f>IFERROR(INDEX(Lijsten!$J$11:$M$14, MATCH(G64, Lijsten!$I$11:$I$14, 0), MATCH(F64, Lijsten!$J$10:$M$10, 0)), "")</f>
        <v/>
      </c>
      <c r="I64" s="63" t="str">
        <f>IFERROR(_xlfn.XLOOKUP(H64, Lijsten!$K$2:$K$6, Lijsten!$L$2:$L$6),"")</f>
        <v/>
      </c>
      <c r="J64" s="79"/>
      <c r="K64" s="116"/>
      <c r="L64" s="80"/>
      <c r="M64" s="81"/>
      <c r="N64" s="82"/>
      <c r="O64" s="84"/>
    </row>
    <row r="65" spans="1:15" ht="15" thickBot="1" x14ac:dyDescent="0.4">
      <c r="A65" s="14"/>
      <c r="B65" s="43"/>
      <c r="C65" s="44"/>
      <c r="D65" s="44"/>
      <c r="E65" s="70"/>
      <c r="F65" s="35"/>
      <c r="G65" s="35"/>
      <c r="H65" s="47" t="str">
        <f>IFERROR(INDEX(Lijsten!$J$11:$M$14, MATCH(G65, Lijsten!$I$11:$I$14, 0), MATCH(F65, Lijsten!$J$10:$M$10, 0)), "")</f>
        <v/>
      </c>
      <c r="I65" s="66" t="str">
        <f>IFERROR(_xlfn.XLOOKUP(H65, Lijsten!$K$2:$K$6, Lijsten!$L$2:$L$6),"")</f>
        <v/>
      </c>
      <c r="J65" s="85"/>
      <c r="K65" s="117"/>
      <c r="L65" s="86"/>
      <c r="M65" s="87"/>
      <c r="N65" s="88"/>
      <c r="O65" s="89"/>
    </row>
    <row r="66" spans="1:15" x14ac:dyDescent="0.35">
      <c r="A66" s="13">
        <v>10</v>
      </c>
      <c r="B66" s="45"/>
      <c r="C66" s="46"/>
      <c r="D66" s="46"/>
      <c r="E66" s="71"/>
      <c r="F66" s="37"/>
      <c r="G66" s="37"/>
      <c r="H66" s="38" t="str">
        <f>IFERROR(INDEX(Lijsten!$J$11:$M$14, MATCH(G66, Lijsten!$I$11:$I$14, 0), MATCH(F66, Lijsten!$J$10:$M$10, 0)), "")</f>
        <v/>
      </c>
      <c r="I66" s="65" t="str">
        <f>IFERROR(_xlfn.XLOOKUP(H66, Lijsten!$K$2:$K$6, Lijsten!$L$2:$L$6),"")</f>
        <v/>
      </c>
      <c r="J66" s="90"/>
      <c r="K66" s="118"/>
      <c r="L66" s="91"/>
      <c r="M66" s="92"/>
      <c r="N66" s="93"/>
      <c r="O66" s="94"/>
    </row>
    <row r="67" spans="1:15" x14ac:dyDescent="0.35">
      <c r="A67" s="13"/>
      <c r="B67" s="41"/>
      <c r="C67" s="42"/>
      <c r="D67" s="42"/>
      <c r="E67" s="69"/>
      <c r="F67" s="33"/>
      <c r="G67" s="33"/>
      <c r="H67" s="34" t="str">
        <f>IFERROR(INDEX(Lijsten!$J$11:$M$14, MATCH(G67, Lijsten!$I$11:$I$14, 0), MATCH(F67, Lijsten!$J$10:$M$10, 0)), "")</f>
        <v/>
      </c>
      <c r="I67" s="63" t="str">
        <f>IFERROR(_xlfn.XLOOKUP(H67, Lijsten!$K$2:$K$6, Lijsten!$L$2:$L$6),"")</f>
        <v/>
      </c>
      <c r="J67" s="79"/>
      <c r="K67" s="116"/>
      <c r="L67" s="80"/>
      <c r="M67" s="81"/>
      <c r="N67" s="82"/>
      <c r="O67" s="84"/>
    </row>
    <row r="68" spans="1:15" x14ac:dyDescent="0.35">
      <c r="A68" s="13"/>
      <c r="B68" s="41"/>
      <c r="C68" s="42"/>
      <c r="D68" s="42"/>
      <c r="E68" s="69"/>
      <c r="F68" s="33"/>
      <c r="G68" s="33"/>
      <c r="H68" s="34" t="str">
        <f>IFERROR(INDEX(Lijsten!$J$11:$M$14, MATCH(G68, Lijsten!$I$11:$I$14, 0), MATCH(F68, Lijsten!$J$10:$M$10, 0)), "")</f>
        <v/>
      </c>
      <c r="I68" s="63" t="str">
        <f>IFERROR(_xlfn.XLOOKUP(H68, Lijsten!$K$2:$K$6, Lijsten!$L$2:$L$6),"")</f>
        <v/>
      </c>
      <c r="J68" s="79"/>
      <c r="K68" s="116"/>
      <c r="L68" s="80"/>
      <c r="M68" s="81"/>
      <c r="N68" s="82"/>
      <c r="O68" s="84"/>
    </row>
    <row r="69" spans="1:15" x14ac:dyDescent="0.35">
      <c r="A69" s="13"/>
      <c r="B69" s="41"/>
      <c r="C69" s="42"/>
      <c r="D69" s="42"/>
      <c r="E69" s="69"/>
      <c r="F69" s="33"/>
      <c r="G69" s="33"/>
      <c r="H69" s="34" t="str">
        <f>IFERROR(INDEX(Lijsten!$J$11:$M$14, MATCH(G69, Lijsten!$I$11:$I$14, 0), MATCH(F69, Lijsten!$J$10:$M$10, 0)), "")</f>
        <v/>
      </c>
      <c r="I69" s="63" t="str">
        <f>IFERROR(_xlfn.XLOOKUP(H69, Lijsten!$K$2:$K$6, Lijsten!$L$2:$L$6),"")</f>
        <v/>
      </c>
      <c r="J69" s="79"/>
      <c r="K69" s="116"/>
      <c r="L69" s="80"/>
      <c r="M69" s="81"/>
      <c r="N69" s="82"/>
      <c r="O69" s="83"/>
    </row>
    <row r="70" spans="1:15" x14ac:dyDescent="0.35">
      <c r="A70" s="13"/>
      <c r="B70" s="41"/>
      <c r="C70" s="42"/>
      <c r="D70" s="42"/>
      <c r="E70" s="69"/>
      <c r="F70" s="33"/>
      <c r="G70" s="33"/>
      <c r="H70" s="34" t="str">
        <f>IFERROR(INDEX(Lijsten!$J$11:$M$14, MATCH(G70, Lijsten!$I$11:$I$14, 0), MATCH(F70, Lijsten!$J$10:$M$10, 0)), "")</f>
        <v/>
      </c>
      <c r="I70" s="63" t="str">
        <f>IFERROR(_xlfn.XLOOKUP(H70, Lijsten!$K$2:$K$6, Lijsten!$L$2:$L$6),"")</f>
        <v/>
      </c>
      <c r="J70" s="79"/>
      <c r="K70" s="116"/>
      <c r="L70" s="80"/>
      <c r="M70" s="81"/>
      <c r="N70" s="82"/>
      <c r="O70" s="84"/>
    </row>
    <row r="71" spans="1:15" ht="15" thickBot="1" x14ac:dyDescent="0.4">
      <c r="A71" s="14"/>
      <c r="B71" s="43"/>
      <c r="C71" s="44"/>
      <c r="D71" s="44"/>
      <c r="E71" s="70"/>
      <c r="F71" s="35"/>
      <c r="G71" s="35"/>
      <c r="H71" s="47" t="str">
        <f>IFERROR(INDEX(Lijsten!$J$11:$M$14, MATCH(G71, Lijsten!$I$11:$I$14, 0), MATCH(F71, Lijsten!$J$10:$M$10, 0)), "")</f>
        <v/>
      </c>
      <c r="I71" s="66" t="str">
        <f>IFERROR(_xlfn.XLOOKUP(H71, Lijsten!$K$2:$K$6, Lijsten!$L$2:$L$6),"")</f>
        <v/>
      </c>
      <c r="J71" s="85"/>
      <c r="K71" s="117"/>
      <c r="L71" s="86"/>
      <c r="M71" s="87"/>
      <c r="N71" s="88"/>
      <c r="O71" s="89"/>
    </row>
    <row r="72" spans="1:15" x14ac:dyDescent="0.35">
      <c r="A72" s="13">
        <v>11</v>
      </c>
      <c r="B72" s="45"/>
      <c r="C72" s="46"/>
      <c r="D72" s="46"/>
      <c r="E72" s="71"/>
      <c r="F72" s="37"/>
      <c r="G72" s="37"/>
      <c r="H72" s="38" t="str">
        <f>IFERROR(INDEX(Lijsten!$J$11:$M$14, MATCH(G72, Lijsten!$I$11:$I$14, 0), MATCH(F72, Lijsten!$J$10:$M$10, 0)), "")</f>
        <v/>
      </c>
      <c r="I72" s="65" t="str">
        <f>IFERROR(_xlfn.XLOOKUP(H72, Lijsten!$K$2:$K$6, Lijsten!$L$2:$L$6),"")</f>
        <v/>
      </c>
      <c r="J72" s="90"/>
      <c r="K72" s="118"/>
      <c r="L72" s="91"/>
      <c r="M72" s="92"/>
      <c r="N72" s="110"/>
      <c r="O72" s="94"/>
    </row>
    <row r="73" spans="1:15" x14ac:dyDescent="0.35">
      <c r="A73" s="13"/>
      <c r="B73" s="41"/>
      <c r="C73" s="42"/>
      <c r="D73" s="42"/>
      <c r="E73" s="69"/>
      <c r="F73" s="33"/>
      <c r="G73" s="33"/>
      <c r="H73" s="34" t="str">
        <f>IFERROR(INDEX(Lijsten!$J$11:$M$14, MATCH(G73, Lijsten!$I$11:$I$14, 0), MATCH(F73, Lijsten!$J$10:$M$10, 0)), "")</f>
        <v/>
      </c>
      <c r="I73" s="63" t="str">
        <f>IFERROR(_xlfn.XLOOKUP(H73, Lijsten!$K$2:$K$6, Lijsten!$L$2:$L$6),"")</f>
        <v/>
      </c>
      <c r="J73" s="79"/>
      <c r="K73" s="116"/>
      <c r="L73" s="80"/>
      <c r="M73" s="81"/>
      <c r="N73" s="82"/>
      <c r="O73" s="84"/>
    </row>
    <row r="74" spans="1:15" x14ac:dyDescent="0.35">
      <c r="A74" s="13"/>
      <c r="B74" s="41"/>
      <c r="C74" s="42"/>
      <c r="D74" s="42"/>
      <c r="E74" s="69"/>
      <c r="F74" s="33"/>
      <c r="G74" s="33"/>
      <c r="H74" s="34" t="str">
        <f>IFERROR(INDEX(Lijsten!$J$11:$M$14, MATCH(G74, Lijsten!$I$11:$I$14, 0), MATCH(F74, Lijsten!$J$10:$M$10, 0)), "")</f>
        <v/>
      </c>
      <c r="I74" s="63" t="str">
        <f>IFERROR(_xlfn.XLOOKUP(H74, Lijsten!$K$2:$K$6, Lijsten!$L$2:$L$6),"")</f>
        <v/>
      </c>
      <c r="J74" s="79"/>
      <c r="K74" s="116"/>
      <c r="L74" s="80"/>
      <c r="M74" s="81"/>
      <c r="N74" s="82"/>
      <c r="O74" s="84"/>
    </row>
    <row r="75" spans="1:15" x14ac:dyDescent="0.35">
      <c r="A75" s="13"/>
      <c r="B75" s="41"/>
      <c r="C75" s="42"/>
      <c r="D75" s="42"/>
      <c r="E75" s="69"/>
      <c r="F75" s="33"/>
      <c r="G75" s="33"/>
      <c r="H75" s="34" t="str">
        <f>IFERROR(INDEX(Lijsten!$J$11:$M$14, MATCH(G75, Lijsten!$I$11:$I$14, 0), MATCH(F75, Lijsten!$J$10:$M$10, 0)), "")</f>
        <v/>
      </c>
      <c r="I75" s="63" t="str">
        <f>IFERROR(_xlfn.XLOOKUP(H75, Lijsten!$K$2:$K$6, Lijsten!$L$2:$L$6),"")</f>
        <v/>
      </c>
      <c r="J75" s="79"/>
      <c r="K75" s="116"/>
      <c r="L75" s="80"/>
      <c r="M75" s="81"/>
      <c r="N75" s="82"/>
      <c r="O75" s="83"/>
    </row>
    <row r="76" spans="1:15" x14ac:dyDescent="0.35">
      <c r="A76" s="13"/>
      <c r="B76" s="41"/>
      <c r="C76" s="42"/>
      <c r="D76" s="42"/>
      <c r="E76" s="69"/>
      <c r="F76" s="33"/>
      <c r="G76" s="33"/>
      <c r="H76" s="34" t="str">
        <f>IFERROR(INDEX(Lijsten!$J$11:$M$14, MATCH(G76, Lijsten!$I$11:$I$14, 0), MATCH(F76, Lijsten!$J$10:$M$10, 0)), "")</f>
        <v/>
      </c>
      <c r="I76" s="63" t="str">
        <f>IFERROR(_xlfn.XLOOKUP(H76, Lijsten!$K$2:$K$6, Lijsten!$L$2:$L$6),"")</f>
        <v/>
      </c>
      <c r="J76" s="79"/>
      <c r="K76" s="116"/>
      <c r="L76" s="80"/>
      <c r="M76" s="81"/>
      <c r="N76" s="82"/>
      <c r="O76" s="84"/>
    </row>
    <row r="77" spans="1:15" ht="15" thickBot="1" x14ac:dyDescent="0.4">
      <c r="A77" s="14"/>
      <c r="B77" s="43"/>
      <c r="C77" s="44"/>
      <c r="D77" s="44"/>
      <c r="E77" s="70"/>
      <c r="F77" s="35"/>
      <c r="G77" s="35"/>
      <c r="H77" s="47" t="str">
        <f>IFERROR(INDEX(Lijsten!$J$11:$M$14, MATCH(G77, Lijsten!$I$11:$I$14, 0), MATCH(F77, Lijsten!$J$10:$M$10, 0)), "")</f>
        <v/>
      </c>
      <c r="I77" s="66" t="str">
        <f>IFERROR(_xlfn.XLOOKUP(H77, Lijsten!$K$2:$K$6, Lijsten!$L$2:$L$6),"")</f>
        <v/>
      </c>
      <c r="J77" s="85"/>
      <c r="K77" s="117"/>
      <c r="L77" s="86"/>
      <c r="M77" s="87"/>
      <c r="N77" s="88"/>
      <c r="O77" s="89"/>
    </row>
    <row r="78" spans="1:15" x14ac:dyDescent="0.35">
      <c r="A78" s="13">
        <v>12</v>
      </c>
      <c r="B78" s="45"/>
      <c r="C78" s="46"/>
      <c r="D78" s="46"/>
      <c r="E78" s="71"/>
      <c r="F78" s="37"/>
      <c r="G78" s="37"/>
      <c r="H78" s="38" t="str">
        <f>IFERROR(INDEX(Lijsten!$J$11:$M$14, MATCH(G78, Lijsten!$I$11:$I$14, 0), MATCH(F78, Lijsten!$J$10:$M$10, 0)), "")</f>
        <v/>
      </c>
      <c r="I78" s="65" t="str">
        <f>IFERROR(_xlfn.XLOOKUP(H78, Lijsten!$K$2:$K$6, Lijsten!$L$2:$L$6),"")</f>
        <v/>
      </c>
      <c r="J78" s="90"/>
      <c r="K78" s="118"/>
      <c r="L78" s="91"/>
      <c r="M78" s="92"/>
      <c r="N78" s="93"/>
      <c r="O78" s="94"/>
    </row>
    <row r="79" spans="1:15" x14ac:dyDescent="0.35">
      <c r="A79" s="13"/>
      <c r="B79" s="41"/>
      <c r="C79" s="42"/>
      <c r="D79" s="42"/>
      <c r="E79" s="69"/>
      <c r="F79" s="33"/>
      <c r="G79" s="33"/>
      <c r="H79" s="34" t="str">
        <f>IFERROR(INDEX(Lijsten!$J$11:$M$14, MATCH(G79, Lijsten!$I$11:$I$14, 0), MATCH(F79, Lijsten!$J$10:$M$10, 0)), "")</f>
        <v/>
      </c>
      <c r="I79" s="63" t="str">
        <f>IFERROR(_xlfn.XLOOKUP(H79, Lijsten!$K$2:$K$6, Lijsten!$L$2:$L$6),"")</f>
        <v/>
      </c>
      <c r="J79" s="79"/>
      <c r="K79" s="116"/>
      <c r="L79" s="80"/>
      <c r="M79" s="81"/>
      <c r="N79" s="82"/>
      <c r="O79" s="84"/>
    </row>
    <row r="80" spans="1:15" x14ac:dyDescent="0.35">
      <c r="A80" s="13"/>
      <c r="B80" s="41"/>
      <c r="C80" s="42"/>
      <c r="D80" s="42"/>
      <c r="E80" s="69"/>
      <c r="F80" s="33"/>
      <c r="G80" s="33"/>
      <c r="H80" s="34" t="str">
        <f>IFERROR(INDEX(Lijsten!$J$11:$M$14, MATCH(G80, Lijsten!$I$11:$I$14, 0), MATCH(F80, Lijsten!$J$10:$M$10, 0)), "")</f>
        <v/>
      </c>
      <c r="I80" s="63" t="str">
        <f>IFERROR(_xlfn.XLOOKUP(H80, Lijsten!$K$2:$K$6, Lijsten!$L$2:$L$6),"")</f>
        <v/>
      </c>
      <c r="J80" s="79"/>
      <c r="K80" s="116"/>
      <c r="L80" s="80"/>
      <c r="M80" s="81"/>
      <c r="N80" s="82"/>
      <c r="O80" s="84"/>
    </row>
    <row r="81" spans="1:15" x14ac:dyDescent="0.35">
      <c r="A81" s="13"/>
      <c r="B81" s="41"/>
      <c r="C81" s="42"/>
      <c r="D81" s="42"/>
      <c r="E81" s="69"/>
      <c r="F81" s="33"/>
      <c r="G81" s="33"/>
      <c r="H81" s="34" t="str">
        <f>IFERROR(INDEX(Lijsten!$J$11:$M$14, MATCH(G81, Lijsten!$I$11:$I$14, 0), MATCH(F81, Lijsten!$J$10:$M$10, 0)), "")</f>
        <v/>
      </c>
      <c r="I81" s="63" t="str">
        <f>IFERROR(_xlfn.XLOOKUP(H81, Lijsten!$K$2:$K$6, Lijsten!$L$2:$L$6),"")</f>
        <v/>
      </c>
      <c r="J81" s="79"/>
      <c r="K81" s="116"/>
      <c r="L81" s="80"/>
      <c r="M81" s="81"/>
      <c r="N81" s="82"/>
      <c r="O81" s="83"/>
    </row>
    <row r="82" spans="1:15" x14ac:dyDescent="0.35">
      <c r="A82" s="13"/>
      <c r="B82" s="41"/>
      <c r="C82" s="42"/>
      <c r="D82" s="42"/>
      <c r="E82" s="69"/>
      <c r="F82" s="33"/>
      <c r="G82" s="33"/>
      <c r="H82" s="34" t="str">
        <f>IFERROR(INDEX(Lijsten!$J$11:$M$14, MATCH(G82, Lijsten!$I$11:$I$14, 0), MATCH(F82, Lijsten!$J$10:$M$10, 0)), "")</f>
        <v/>
      </c>
      <c r="I82" s="63" t="str">
        <f>IFERROR(_xlfn.XLOOKUP(H82, Lijsten!$K$2:$K$6, Lijsten!$L$2:$L$6),"")</f>
        <v/>
      </c>
      <c r="J82" s="79"/>
      <c r="K82" s="116"/>
      <c r="L82" s="80"/>
      <c r="M82" s="81"/>
      <c r="N82" s="82"/>
      <c r="O82" s="84"/>
    </row>
    <row r="83" spans="1:15" ht="15" thickBot="1" x14ac:dyDescent="0.4">
      <c r="A83" s="14"/>
      <c r="B83" s="43"/>
      <c r="C83" s="44"/>
      <c r="D83" s="44"/>
      <c r="E83" s="70"/>
      <c r="F83" s="35"/>
      <c r="G83" s="35"/>
      <c r="H83" s="47" t="str">
        <f>IFERROR(INDEX(Lijsten!$J$11:$M$14, MATCH(G83, Lijsten!$I$11:$I$14, 0), MATCH(F83, Lijsten!$J$10:$M$10, 0)), "")</f>
        <v/>
      </c>
      <c r="I83" s="66" t="str">
        <f>IFERROR(_xlfn.XLOOKUP(H83, Lijsten!$K$2:$K$6, Lijsten!$L$2:$L$6),"")</f>
        <v/>
      </c>
      <c r="J83" s="85"/>
      <c r="K83" s="117"/>
      <c r="L83" s="86"/>
      <c r="M83" s="87"/>
      <c r="N83" s="88"/>
      <c r="O83" s="89"/>
    </row>
    <row r="84" spans="1:15" x14ac:dyDescent="0.35">
      <c r="A84" s="13">
        <v>13</v>
      </c>
      <c r="B84" s="45"/>
      <c r="C84" s="46"/>
      <c r="D84" s="46"/>
      <c r="E84" s="71"/>
      <c r="F84" s="37"/>
      <c r="G84" s="37"/>
      <c r="H84" s="38" t="str">
        <f>IFERROR(INDEX(Lijsten!$J$11:$M$14, MATCH(G84, Lijsten!$I$11:$I$14, 0), MATCH(F84, Lijsten!$J$10:$M$10, 0)), "")</f>
        <v/>
      </c>
      <c r="I84" s="65" t="str">
        <f>IFERROR(_xlfn.XLOOKUP(H84, Lijsten!$K$2:$K$6, Lijsten!$L$2:$L$6),"")</f>
        <v/>
      </c>
      <c r="J84" s="90"/>
      <c r="K84" s="118"/>
      <c r="L84" s="91"/>
      <c r="M84" s="92"/>
      <c r="N84" s="93"/>
      <c r="O84" s="94"/>
    </row>
    <row r="85" spans="1:15" x14ac:dyDescent="0.35">
      <c r="A85" s="13"/>
      <c r="B85" s="41"/>
      <c r="C85" s="42"/>
      <c r="D85" s="42"/>
      <c r="E85" s="69"/>
      <c r="F85" s="33"/>
      <c r="G85" s="33"/>
      <c r="H85" s="34" t="str">
        <f>IFERROR(INDEX(Lijsten!$J$11:$M$14, MATCH(G85, Lijsten!$I$11:$I$14, 0), MATCH(F85, Lijsten!$J$10:$M$10, 0)), "")</f>
        <v/>
      </c>
      <c r="I85" s="63" t="str">
        <f>IFERROR(_xlfn.XLOOKUP(H85, Lijsten!$K$2:$K$6, Lijsten!$L$2:$L$6),"")</f>
        <v/>
      </c>
      <c r="J85" s="79"/>
      <c r="K85" s="116"/>
      <c r="L85" s="80"/>
      <c r="M85" s="81"/>
      <c r="N85" s="82"/>
      <c r="O85" s="84"/>
    </row>
    <row r="86" spans="1:15" x14ac:dyDescent="0.35">
      <c r="A86" s="13"/>
      <c r="B86" s="41"/>
      <c r="C86" s="42"/>
      <c r="D86" s="42"/>
      <c r="E86" s="69"/>
      <c r="F86" s="33"/>
      <c r="G86" s="33"/>
      <c r="H86" s="34" t="str">
        <f>IFERROR(INDEX(Lijsten!$J$11:$M$14, MATCH(G86, Lijsten!$I$11:$I$14, 0), MATCH(F86, Lijsten!$J$10:$M$10, 0)), "")</f>
        <v/>
      </c>
      <c r="I86" s="63" t="str">
        <f>IFERROR(_xlfn.XLOOKUP(H86, Lijsten!$K$2:$K$6, Lijsten!$L$2:$L$6),"")</f>
        <v/>
      </c>
      <c r="J86" s="79"/>
      <c r="K86" s="116"/>
      <c r="L86" s="80"/>
      <c r="M86" s="81"/>
      <c r="N86" s="82"/>
      <c r="O86" s="84"/>
    </row>
    <row r="87" spans="1:15" x14ac:dyDescent="0.35">
      <c r="A87" s="13"/>
      <c r="B87" s="41"/>
      <c r="C87" s="42"/>
      <c r="D87" s="42"/>
      <c r="E87" s="69"/>
      <c r="F87" s="33"/>
      <c r="G87" s="33"/>
      <c r="H87" s="34" t="str">
        <f>IFERROR(INDEX(Lijsten!$J$11:$M$14, MATCH(G87, Lijsten!$I$11:$I$14, 0), MATCH(F87, Lijsten!$J$10:$M$10, 0)), "")</f>
        <v/>
      </c>
      <c r="I87" s="63" t="str">
        <f>IFERROR(_xlfn.XLOOKUP(H87, Lijsten!$K$2:$K$6, Lijsten!$L$2:$L$6),"")</f>
        <v/>
      </c>
      <c r="J87" s="79"/>
      <c r="K87" s="116"/>
      <c r="L87" s="80"/>
      <c r="M87" s="81"/>
      <c r="N87" s="82"/>
      <c r="O87" s="83"/>
    </row>
    <row r="88" spans="1:15" x14ac:dyDescent="0.35">
      <c r="A88" s="13"/>
      <c r="B88" s="41"/>
      <c r="C88" s="42"/>
      <c r="D88" s="42"/>
      <c r="E88" s="69"/>
      <c r="F88" s="33"/>
      <c r="G88" s="33"/>
      <c r="H88" s="34" t="str">
        <f>IFERROR(INDEX(Lijsten!$J$11:$M$14, MATCH(G88, Lijsten!$I$11:$I$14, 0), MATCH(F88, Lijsten!$J$10:$M$10, 0)), "")</f>
        <v/>
      </c>
      <c r="I88" s="63" t="str">
        <f>IFERROR(_xlfn.XLOOKUP(H88, Lijsten!$K$2:$K$6, Lijsten!$L$2:$L$6),"")</f>
        <v/>
      </c>
      <c r="J88" s="79"/>
      <c r="K88" s="116"/>
      <c r="L88" s="80"/>
      <c r="M88" s="81"/>
      <c r="N88" s="82"/>
      <c r="O88" s="84"/>
    </row>
    <row r="89" spans="1:15" ht="15" thickBot="1" x14ac:dyDescent="0.4">
      <c r="A89" s="14"/>
      <c r="B89" s="43"/>
      <c r="C89" s="44"/>
      <c r="D89" s="44"/>
      <c r="E89" s="70"/>
      <c r="F89" s="35"/>
      <c r="G89" s="35"/>
      <c r="H89" s="47" t="str">
        <f>IFERROR(INDEX(Lijsten!$J$11:$M$14, MATCH(G89, Lijsten!$I$11:$I$14, 0), MATCH(F89, Lijsten!$J$10:$M$10, 0)), "")</f>
        <v/>
      </c>
      <c r="I89" s="66" t="str">
        <f>IFERROR(_xlfn.XLOOKUP(H89, Lijsten!$K$2:$K$6, Lijsten!$L$2:$L$6),"")</f>
        <v/>
      </c>
      <c r="J89" s="85"/>
      <c r="K89" s="117"/>
      <c r="L89" s="86"/>
      <c r="M89" s="87"/>
      <c r="N89" s="88"/>
      <c r="O89" s="89"/>
    </row>
    <row r="90" spans="1:15" x14ac:dyDescent="0.35">
      <c r="A90" s="13">
        <v>14</v>
      </c>
      <c r="B90" s="45"/>
      <c r="C90" s="46"/>
      <c r="D90" s="46"/>
      <c r="E90" s="71"/>
      <c r="F90" s="37"/>
      <c r="G90" s="37"/>
      <c r="H90" s="38" t="str">
        <f>IFERROR(INDEX(Lijsten!$J$11:$M$14, MATCH(G90, Lijsten!$I$11:$I$14, 0), MATCH(F90, Lijsten!$J$10:$M$10, 0)), "")</f>
        <v/>
      </c>
      <c r="I90" s="65" t="str">
        <f>IFERROR(_xlfn.XLOOKUP(H90, Lijsten!$K$2:$K$6, Lijsten!$L$2:$L$6),"")</f>
        <v/>
      </c>
      <c r="J90" s="90"/>
      <c r="K90" s="118"/>
      <c r="L90" s="91"/>
      <c r="M90" s="92"/>
      <c r="N90" s="93"/>
      <c r="O90" s="94"/>
    </row>
    <row r="91" spans="1:15" x14ac:dyDescent="0.35">
      <c r="A91" s="13"/>
      <c r="B91" s="41"/>
      <c r="C91" s="42"/>
      <c r="D91" s="42"/>
      <c r="E91" s="69"/>
      <c r="F91" s="33"/>
      <c r="G91" s="33"/>
      <c r="H91" s="34" t="str">
        <f>IFERROR(INDEX(Lijsten!$J$11:$M$14, MATCH(G91, Lijsten!$I$11:$I$14, 0), MATCH(F91, Lijsten!$J$10:$M$10, 0)), "")</f>
        <v/>
      </c>
      <c r="I91" s="63" t="str">
        <f>IFERROR(_xlfn.XLOOKUP(H91, Lijsten!$K$2:$K$6, Lijsten!$L$2:$L$6),"")</f>
        <v/>
      </c>
      <c r="J91" s="79"/>
      <c r="K91" s="116"/>
      <c r="L91" s="80"/>
      <c r="M91" s="81"/>
      <c r="N91" s="82"/>
      <c r="O91" s="84"/>
    </row>
    <row r="92" spans="1:15" x14ac:dyDescent="0.35">
      <c r="A92" s="13"/>
      <c r="B92" s="41"/>
      <c r="C92" s="42"/>
      <c r="D92" s="42"/>
      <c r="E92" s="69"/>
      <c r="F92" s="33"/>
      <c r="G92" s="33"/>
      <c r="H92" s="34" t="str">
        <f>IFERROR(INDEX(Lijsten!$J$11:$M$14, MATCH(G92, Lijsten!$I$11:$I$14, 0), MATCH(F92, Lijsten!$J$10:$M$10, 0)), "")</f>
        <v/>
      </c>
      <c r="I92" s="63" t="str">
        <f>IFERROR(_xlfn.XLOOKUP(H92, Lijsten!$K$2:$K$6, Lijsten!$L$2:$L$6),"")</f>
        <v/>
      </c>
      <c r="J92" s="79"/>
      <c r="K92" s="116"/>
      <c r="L92" s="80"/>
      <c r="M92" s="81"/>
      <c r="N92" s="82"/>
      <c r="O92" s="84"/>
    </row>
    <row r="93" spans="1:15" x14ac:dyDescent="0.35">
      <c r="A93" s="13"/>
      <c r="B93" s="41"/>
      <c r="C93" s="42"/>
      <c r="D93" s="42"/>
      <c r="E93" s="69"/>
      <c r="F93" s="33"/>
      <c r="G93" s="33"/>
      <c r="H93" s="34" t="str">
        <f>IFERROR(INDEX(Lijsten!$J$11:$M$14, MATCH(G93, Lijsten!$I$11:$I$14, 0), MATCH(F93, Lijsten!$J$10:$M$10, 0)), "")</f>
        <v/>
      </c>
      <c r="I93" s="63" t="str">
        <f>IFERROR(_xlfn.XLOOKUP(H93, Lijsten!$K$2:$K$6, Lijsten!$L$2:$L$6),"")</f>
        <v/>
      </c>
      <c r="J93" s="79"/>
      <c r="K93" s="116"/>
      <c r="L93" s="80"/>
      <c r="M93" s="81"/>
      <c r="N93" s="82"/>
      <c r="O93" s="83"/>
    </row>
    <row r="94" spans="1:15" x14ac:dyDescent="0.35">
      <c r="A94" s="13"/>
      <c r="B94" s="41"/>
      <c r="C94" s="42"/>
      <c r="D94" s="42"/>
      <c r="E94" s="69"/>
      <c r="F94" s="33"/>
      <c r="G94" s="33"/>
      <c r="H94" s="34" t="str">
        <f>IFERROR(INDEX(Lijsten!$J$11:$M$14, MATCH(G94, Lijsten!$I$11:$I$14, 0), MATCH(F94, Lijsten!$J$10:$M$10, 0)), "")</f>
        <v/>
      </c>
      <c r="I94" s="63" t="str">
        <f>IFERROR(_xlfn.XLOOKUP(H94, Lijsten!$K$2:$K$6, Lijsten!$L$2:$L$6),"")</f>
        <v/>
      </c>
      <c r="J94" s="79"/>
      <c r="K94" s="116"/>
      <c r="L94" s="80"/>
      <c r="M94" s="81"/>
      <c r="N94" s="82"/>
      <c r="O94" s="84"/>
    </row>
    <row r="95" spans="1:15" ht="15" thickBot="1" x14ac:dyDescent="0.4">
      <c r="A95" s="14"/>
      <c r="B95" s="43"/>
      <c r="C95" s="44"/>
      <c r="D95" s="44"/>
      <c r="E95" s="70"/>
      <c r="F95" s="35"/>
      <c r="G95" s="35"/>
      <c r="H95" s="47" t="str">
        <f>IFERROR(INDEX(Lijsten!$J$11:$M$14, MATCH(G95, Lijsten!$I$11:$I$14, 0), MATCH(F95, Lijsten!$J$10:$M$10, 0)), "")</f>
        <v/>
      </c>
      <c r="I95" s="66" t="str">
        <f>IFERROR(_xlfn.XLOOKUP(H95, Lijsten!$K$2:$K$6, Lijsten!$L$2:$L$6),"")</f>
        <v/>
      </c>
      <c r="J95" s="85"/>
      <c r="K95" s="117"/>
      <c r="L95" s="86"/>
      <c r="M95" s="87"/>
      <c r="N95" s="88"/>
      <c r="O95" s="89"/>
    </row>
    <row r="96" spans="1:15" x14ac:dyDescent="0.35">
      <c r="A96" s="13">
        <v>15</v>
      </c>
      <c r="B96" s="45"/>
      <c r="C96" s="46"/>
      <c r="D96" s="46"/>
      <c r="E96" s="71"/>
      <c r="F96" s="37"/>
      <c r="G96" s="37"/>
      <c r="H96" s="38" t="str">
        <f>IFERROR(INDEX(Lijsten!$J$11:$M$14, MATCH(G96, Lijsten!$I$11:$I$14, 0), MATCH(F96, Lijsten!$J$10:$M$10, 0)), "")</f>
        <v/>
      </c>
      <c r="I96" s="65" t="str">
        <f>IFERROR(_xlfn.XLOOKUP(H96, Lijsten!$K$2:$K$6, Lijsten!$L$2:$L$6),"")</f>
        <v/>
      </c>
      <c r="J96" s="90"/>
      <c r="K96" s="118"/>
      <c r="L96" s="91"/>
      <c r="M96" s="92"/>
      <c r="N96" s="93"/>
      <c r="O96" s="94"/>
    </row>
    <row r="97" spans="1:15" x14ac:dyDescent="0.35">
      <c r="A97" s="13"/>
      <c r="B97" s="41"/>
      <c r="C97" s="42"/>
      <c r="D97" s="42"/>
      <c r="E97" s="69"/>
      <c r="F97" s="33"/>
      <c r="G97" s="33"/>
      <c r="H97" s="34" t="str">
        <f>IFERROR(INDEX(Lijsten!$J$11:$M$14, MATCH(G97, Lijsten!$I$11:$I$14, 0), MATCH(F97, Lijsten!$J$10:$M$10, 0)), "")</f>
        <v/>
      </c>
      <c r="I97" s="63" t="str">
        <f>IFERROR(_xlfn.XLOOKUP(H97, Lijsten!$K$2:$K$6, Lijsten!$L$2:$L$6),"")</f>
        <v/>
      </c>
      <c r="J97" s="79"/>
      <c r="K97" s="116"/>
      <c r="L97" s="80"/>
      <c r="M97" s="81"/>
      <c r="N97" s="82"/>
      <c r="O97" s="84"/>
    </row>
    <row r="98" spans="1:15" x14ac:dyDescent="0.35">
      <c r="A98" s="13"/>
      <c r="B98" s="41"/>
      <c r="C98" s="42"/>
      <c r="D98" s="42"/>
      <c r="E98" s="69"/>
      <c r="F98" s="33"/>
      <c r="G98" s="33"/>
      <c r="H98" s="34" t="str">
        <f>IFERROR(INDEX(Lijsten!$J$11:$M$14, MATCH(G98, Lijsten!$I$11:$I$14, 0), MATCH(F98, Lijsten!$J$10:$M$10, 0)), "")</f>
        <v/>
      </c>
      <c r="I98" s="63" t="str">
        <f>IFERROR(_xlfn.XLOOKUP(H98, Lijsten!$K$2:$K$6, Lijsten!$L$2:$L$6),"")</f>
        <v/>
      </c>
      <c r="J98" s="79"/>
      <c r="K98" s="116"/>
      <c r="L98" s="80"/>
      <c r="M98" s="81"/>
      <c r="N98" s="82"/>
      <c r="O98" s="84"/>
    </row>
    <row r="99" spans="1:15" x14ac:dyDescent="0.35">
      <c r="A99" s="13"/>
      <c r="B99" s="41"/>
      <c r="C99" s="42"/>
      <c r="D99" s="42"/>
      <c r="E99" s="69"/>
      <c r="F99" s="33"/>
      <c r="G99" s="33"/>
      <c r="H99" s="34" t="str">
        <f>IFERROR(INDEX(Lijsten!$J$11:$M$14, MATCH(G99, Lijsten!$I$11:$I$14, 0), MATCH(F99, Lijsten!$J$10:$M$10, 0)), "")</f>
        <v/>
      </c>
      <c r="I99" s="63" t="str">
        <f>IFERROR(_xlfn.XLOOKUP(H99, Lijsten!$K$2:$K$6, Lijsten!$L$2:$L$6),"")</f>
        <v/>
      </c>
      <c r="J99" s="79"/>
      <c r="K99" s="116"/>
      <c r="L99" s="80"/>
      <c r="M99" s="81"/>
      <c r="N99" s="82"/>
      <c r="O99" s="83"/>
    </row>
    <row r="100" spans="1:15" x14ac:dyDescent="0.35">
      <c r="A100" s="13"/>
      <c r="B100" s="41"/>
      <c r="C100" s="42"/>
      <c r="D100" s="42"/>
      <c r="E100" s="69"/>
      <c r="F100" s="33"/>
      <c r="G100" s="33"/>
      <c r="H100" s="34" t="str">
        <f>IFERROR(INDEX(Lijsten!$J$11:$M$14, MATCH(G100, Lijsten!$I$11:$I$14, 0), MATCH(F100, Lijsten!$J$10:$M$10, 0)), "")</f>
        <v/>
      </c>
      <c r="I100" s="63" t="str">
        <f>IFERROR(_xlfn.XLOOKUP(H100, Lijsten!$K$2:$K$6, Lijsten!$L$2:$L$6),"")</f>
        <v/>
      </c>
      <c r="J100" s="79"/>
      <c r="K100" s="116"/>
      <c r="L100" s="80"/>
      <c r="M100" s="81"/>
      <c r="N100" s="82"/>
      <c r="O100" s="84"/>
    </row>
    <row r="101" spans="1:15" ht="15" thickBot="1" x14ac:dyDescent="0.4">
      <c r="A101" s="14"/>
      <c r="B101" s="43"/>
      <c r="C101" s="44"/>
      <c r="D101" s="44"/>
      <c r="E101" s="70"/>
      <c r="F101" s="35"/>
      <c r="G101" s="35"/>
      <c r="H101" s="47"/>
      <c r="I101" s="66"/>
      <c r="J101" s="85"/>
      <c r="K101" s="117"/>
      <c r="L101" s="86"/>
      <c r="M101" s="87"/>
      <c r="N101" s="88"/>
      <c r="O101" s="89"/>
    </row>
  </sheetData>
  <mergeCells count="11">
    <mergeCell ref="A2:B2"/>
    <mergeCell ref="F10:I10"/>
    <mergeCell ref="J10:L10"/>
    <mergeCell ref="M10:O10"/>
    <mergeCell ref="D3:E3"/>
    <mergeCell ref="B10:E10"/>
    <mergeCell ref="A7:B7"/>
    <mergeCell ref="A3:B3"/>
    <mergeCell ref="A4:B4"/>
    <mergeCell ref="A5:B5"/>
    <mergeCell ref="A6:B6"/>
  </mergeCells>
  <conditionalFormatting sqref="D4">
    <cfRule type="expression" dxfId="23" priority="10" stopIfTrue="1">
      <formula>#REF!&gt;=300</formula>
    </cfRule>
    <cfRule type="expression" dxfId="22" priority="11" stopIfTrue="1">
      <formula>#REF!&lt;=200&lt;300</formula>
    </cfRule>
    <cfRule type="expression" dxfId="21" priority="12" stopIfTrue="1">
      <formula>#REF!&lt;=30&lt;120</formula>
    </cfRule>
  </conditionalFormatting>
  <conditionalFormatting sqref="H12:H101">
    <cfRule type="cellIs" dxfId="20" priority="5" operator="equal">
      <formula>"Stop"</formula>
    </cfRule>
    <cfRule type="cellIs" dxfId="19" priority="6" operator="equal">
      <formula>"Hoog"</formula>
    </cfRule>
    <cfRule type="cellIs" dxfId="18" priority="7" operator="equal">
      <formula>"Matig"</formula>
    </cfRule>
    <cfRule type="cellIs" dxfId="17" priority="8" operator="equal">
      <formula>"Laag"</formula>
    </cfRule>
    <cfRule type="cellIs" dxfId="16" priority="9" operator="equal">
      <formula>"Verwaarloosbaar"</formula>
    </cfRule>
  </conditionalFormatting>
  <conditionalFormatting sqref="N12:N101">
    <cfRule type="expression" dxfId="15" priority="1">
      <formula>AND($N12&lt;TODAY(), $N12&lt;&gt;"", $O12&lt;&gt;"Afgerond")</formula>
    </cfRule>
  </conditionalFormatting>
  <conditionalFormatting sqref="O12:O101">
    <cfRule type="cellIs" dxfId="14" priority="2" operator="equal">
      <formula>"Afgerond"</formula>
    </cfRule>
    <cfRule type="cellIs" dxfId="13" priority="3" operator="equal">
      <formula>"Mee bezig"</formula>
    </cfRule>
    <cfRule type="cellIs" dxfId="12" priority="4" operator="equal">
      <formula>"Te starten"</formula>
    </cfRule>
  </conditionalFormatting>
  <dataValidations count="4">
    <dataValidation type="list" allowBlank="1" showInputMessage="1" promptTitle="Specifiek gevaar" prompt="Kies uit de lijst het specifieke gevaar OF geef zelf een gevaar in." sqref="D12:D100" xr:uid="{2AE1C260-2DB8-4383-BC64-9ABB023B3C74}">
      <formula1>INDIRECT(LEFT(C12,6))</formula1>
    </dataValidation>
    <dataValidation type="date" errorStyle="warning" operator="greaterThanOrEqual" allowBlank="1" showInputMessage="1" showErrorMessage="1" error="Voer een datum in die in de toekomst ligt." sqref="N12:N100" xr:uid="{4CF67857-635C-48BC-9791-421200F04E04}">
      <formula1>TODAY()</formula1>
    </dataValidation>
    <dataValidation type="list" allowBlank="1" showInputMessage="1" showErrorMessage="1" promptTitle="Specifieke preventiemaatregelen" prompt="Kies uit de lijst de specifieke preventiemaatregeln OF geef zelf een preventiemaatregel in. Let op dat deze lijst niet-limitatief is en slechts enkele mogelijke voorbeelden geeft." sqref="K13:K101" xr:uid="{54648DC3-F037-43BC-B49C-369F0F8FA002}">
      <formula1>INDIRECT(SUBSTITUTE(J13, " ", "_"))</formula1>
    </dataValidation>
    <dataValidation type="list" allowBlank="1" showInputMessage="1" promptTitle="Specifieke preventiemaatregelen" prompt="Kies uit de lijst de specifieke preventiemaatregel OF geef zelf een preventiemaatregel in. Let op dat deze lijst niet-limitatief is en slechts enkele mogelijke voorbeelden geeft." sqref="K12" xr:uid="{E0E763CE-F1B4-4155-83C8-ABB1F89380AF}">
      <formula1>INDIRECT(SUBSTITUTE(J12, " ", "_"))</formula1>
    </dataValidation>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5">
        <x14:dataValidation type="list" allowBlank="1" showInputMessage="1" promptTitle="Hoofdcategorie" prompt="Selecteer in welke categorie het gevaar zich situeert." xr:uid="{83F25689-EA0E-46C1-A76F-2311C9AED442}">
          <x14:formula1>
            <xm:f>Lijsten!$A$1:$G$1</xm:f>
          </x14:formula1>
          <xm:sqref>C12:C100</xm:sqref>
        </x14:dataValidation>
        <x14:dataValidation type="list" allowBlank="1" showInputMessage="1" showErrorMessage="1" promptTitle="Kans" prompt="De kans dat een gevaarlijke gebeurtenis of situatie zich effectief zal voordoen." xr:uid="{E699E0AC-DD11-49DE-9B3A-B1B35AD5662F}">
          <x14:formula1>
            <xm:f>Lijsten!$I$2:$I$5</xm:f>
          </x14:formula1>
          <xm:sqref>F12:F100</xm:sqref>
        </x14:dataValidation>
        <x14:dataValidation type="list" allowBlank="1" showInputMessage="1" showErrorMessage="1" xr:uid="{EAA75E88-E403-4BEC-8B26-41FA0E3BE29F}">
          <x14:formula1>
            <xm:f>Lijsten!$W$2:$W$4</xm:f>
          </x14:formula1>
          <xm:sqref>O12:O100</xm:sqref>
        </x14:dataValidation>
        <x14:dataValidation type="list" allowBlank="1" showInputMessage="1" showErrorMessage="1" promptTitle="Ernst" prompt="De ernst van het mogelijke letsel." xr:uid="{F45E465B-8EEA-41D0-A61E-297D25F63EA2}">
          <x14:formula1>
            <xm:f>Lijsten!$J$2:$J$5</xm:f>
          </x14:formula1>
          <xm:sqref>G12:G100</xm:sqref>
        </x14:dataValidation>
        <x14:dataValidation type="list" allowBlank="1" showInputMessage="1" showErrorMessage="1" promptTitle="Preventiemaatregelen" prompt="Houd steeds de preventiehiërarchie in het achterhoofd bij het voorstellen van maatregelen." xr:uid="{F232731D-438C-4F70-A264-606F979A0587}">
          <x14:formula1>
            <xm:f>Lijsten!$U$2:$U$6</xm:f>
          </x14:formula1>
          <xm:sqref>J12:J100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8E655-6E52-4BF8-BB06-6FD846BAB5DC}">
  <sheetPr>
    <tabColor theme="0"/>
  </sheetPr>
  <dimension ref="A1:O101"/>
  <sheetViews>
    <sheetView workbookViewId="0">
      <pane ySplit="11" topLeftCell="A12" activePane="bottomLeft" state="frozen"/>
      <selection pane="bottomLeft" activeCell="I106" sqref="I106"/>
    </sheetView>
  </sheetViews>
  <sheetFormatPr defaultColWidth="8.7265625" defaultRowHeight="14.5" x14ac:dyDescent="0.35"/>
  <cols>
    <col min="1" max="1" width="4.453125" style="1" customWidth="1"/>
    <col min="2" max="2" width="46.453125" style="2" customWidth="1"/>
    <col min="3" max="3" width="43" style="4" customWidth="1"/>
    <col min="4" max="4" width="33.453125" style="4" customWidth="1"/>
    <col min="5" max="5" width="42" style="4" customWidth="1"/>
    <col min="6" max="6" width="34" style="1" customWidth="1"/>
    <col min="7" max="7" width="24" style="4" customWidth="1"/>
    <col min="8" max="9" width="39.453125" style="1" customWidth="1"/>
    <col min="10" max="10" width="28.08984375" style="11" bestFit="1" customWidth="1"/>
    <col min="11" max="11" width="28.08984375" style="11" customWidth="1"/>
    <col min="12" max="12" width="55.36328125" style="11" customWidth="1"/>
    <col min="13" max="13" width="23.6328125" style="11" bestFit="1" customWidth="1"/>
    <col min="14" max="14" width="29.7265625" style="11" customWidth="1"/>
    <col min="15" max="15" width="18.453125" style="11" customWidth="1"/>
    <col min="16" max="16384" width="8.7265625" style="11"/>
  </cols>
  <sheetData>
    <row r="1" spans="1:15" ht="55.5" customHeight="1" thickBot="1" x14ac:dyDescent="0.4">
      <c r="A1" s="6" t="s">
        <v>200</v>
      </c>
      <c r="B1" s="6"/>
      <c r="C1" s="7"/>
      <c r="D1" s="7"/>
      <c r="E1" s="7"/>
      <c r="F1" s="7"/>
      <c r="G1" s="7"/>
      <c r="H1" s="7"/>
      <c r="I1" s="7"/>
      <c r="J1" s="73"/>
      <c r="K1" s="73"/>
      <c r="L1" s="73"/>
      <c r="M1" s="73"/>
      <c r="N1" s="73"/>
      <c r="O1" s="73"/>
    </row>
    <row r="2" spans="1:15" ht="14.5" customHeight="1" thickBot="1" x14ac:dyDescent="0.4">
      <c r="A2" s="10"/>
      <c r="B2" s="10"/>
      <c r="C2" s="3"/>
      <c r="D2" s="3"/>
      <c r="E2" s="3"/>
      <c r="F2" s="3"/>
      <c r="G2" s="3"/>
      <c r="H2" s="3"/>
      <c r="I2" s="3"/>
    </row>
    <row r="3" spans="1:15" ht="36" customHeight="1" x14ac:dyDescent="0.35">
      <c r="A3" s="130" t="s">
        <v>129</v>
      </c>
      <c r="B3" s="130"/>
      <c r="C3" s="3"/>
      <c r="D3" s="125" t="s">
        <v>2</v>
      </c>
      <c r="E3" s="126"/>
      <c r="F3" s="8" t="s">
        <v>3</v>
      </c>
      <c r="G3" s="9" t="s">
        <v>4</v>
      </c>
      <c r="I3"/>
    </row>
    <row r="4" spans="1:15" ht="65" x14ac:dyDescent="0.35">
      <c r="A4" s="129" t="s">
        <v>137</v>
      </c>
      <c r="B4" s="130"/>
      <c r="C4" s="112" t="s">
        <v>139</v>
      </c>
      <c r="D4" s="95">
        <v>5</v>
      </c>
      <c r="E4" s="96" t="s">
        <v>43</v>
      </c>
      <c r="F4" s="97" t="s">
        <v>5</v>
      </c>
      <c r="G4" s="98">
        <f>COUNTIF(H12:H35,E4)</f>
        <v>3</v>
      </c>
      <c r="I4"/>
    </row>
    <row r="5" spans="1:15" ht="35.15" customHeight="1" x14ac:dyDescent="0.35">
      <c r="A5" s="129" t="s">
        <v>202</v>
      </c>
      <c r="B5" s="129"/>
      <c r="D5" s="99">
        <v>4</v>
      </c>
      <c r="E5" s="96" t="s">
        <v>34</v>
      </c>
      <c r="F5" s="97" t="s">
        <v>6</v>
      </c>
      <c r="G5" s="100">
        <f>COUNTIF(H12:H35,E5)</f>
        <v>3</v>
      </c>
      <c r="I5"/>
    </row>
    <row r="6" spans="1:15" ht="35.15" customHeight="1" x14ac:dyDescent="0.35">
      <c r="A6" s="109" t="s">
        <v>130</v>
      </c>
      <c r="B6" s="109"/>
      <c r="D6" s="101">
        <v>3</v>
      </c>
      <c r="E6" s="96" t="s">
        <v>33</v>
      </c>
      <c r="F6" s="97" t="s">
        <v>7</v>
      </c>
      <c r="G6" s="102">
        <f>COUNTIF(H12:H35,E6)</f>
        <v>2</v>
      </c>
      <c r="I6"/>
    </row>
    <row r="7" spans="1:15" ht="35.15" customHeight="1" x14ac:dyDescent="0.35">
      <c r="A7" s="130" t="s">
        <v>131</v>
      </c>
      <c r="B7" s="130"/>
      <c r="D7" s="103">
        <v>2</v>
      </c>
      <c r="E7" s="96" t="s">
        <v>32</v>
      </c>
      <c r="F7" s="97" t="s">
        <v>8</v>
      </c>
      <c r="G7" s="104">
        <f>COUNTIF(H12:H35,E7)</f>
        <v>0</v>
      </c>
      <c r="I7"/>
    </row>
    <row r="8" spans="1:15" s="12" customFormat="1" ht="35.15" customHeight="1" thickBot="1" x14ac:dyDescent="0.4">
      <c r="D8" s="105">
        <v>1</v>
      </c>
      <c r="E8" s="106" t="s">
        <v>31</v>
      </c>
      <c r="F8" s="107" t="s">
        <v>9</v>
      </c>
      <c r="G8" s="108">
        <f>COUNTIF(H12:H35,E8)</f>
        <v>0</v>
      </c>
      <c r="I8"/>
    </row>
    <row r="10" spans="1:15" ht="15.5" x14ac:dyDescent="0.35">
      <c r="A10" s="72"/>
      <c r="B10" s="127" t="s">
        <v>15</v>
      </c>
      <c r="C10" s="127"/>
      <c r="D10" s="127"/>
      <c r="E10" s="128"/>
      <c r="F10" s="120" t="s">
        <v>135</v>
      </c>
      <c r="G10" s="120"/>
      <c r="H10" s="120"/>
      <c r="I10" s="121"/>
      <c r="J10" s="122" t="s">
        <v>101</v>
      </c>
      <c r="K10" s="122"/>
      <c r="L10" s="123"/>
      <c r="M10" s="124" t="s">
        <v>108</v>
      </c>
      <c r="N10" s="124"/>
      <c r="O10" s="124"/>
    </row>
    <row r="11" spans="1:15" x14ac:dyDescent="0.35">
      <c r="A11" s="13" t="s">
        <v>10</v>
      </c>
      <c r="B11" s="16" t="s">
        <v>11</v>
      </c>
      <c r="C11" s="16" t="s">
        <v>14</v>
      </c>
      <c r="D11" s="16" t="s">
        <v>12</v>
      </c>
      <c r="E11" s="67" t="s">
        <v>13</v>
      </c>
      <c r="F11" s="15" t="s">
        <v>16</v>
      </c>
      <c r="G11" s="15" t="s">
        <v>17</v>
      </c>
      <c r="H11" s="15" t="s">
        <v>30</v>
      </c>
      <c r="I11" s="62" t="s">
        <v>3</v>
      </c>
      <c r="J11" s="17" t="s">
        <v>19</v>
      </c>
      <c r="K11" s="17" t="s">
        <v>159</v>
      </c>
      <c r="L11" s="61" t="s">
        <v>18</v>
      </c>
      <c r="M11" s="59" t="s">
        <v>102</v>
      </c>
      <c r="N11" s="60" t="s">
        <v>103</v>
      </c>
      <c r="O11" s="60" t="s">
        <v>104</v>
      </c>
    </row>
    <row r="12" spans="1:15" ht="26" x14ac:dyDescent="0.35">
      <c r="A12" s="13">
        <v>1</v>
      </c>
      <c r="B12" s="39" t="s">
        <v>109</v>
      </c>
      <c r="C12" s="40" t="s">
        <v>46</v>
      </c>
      <c r="D12" s="40" t="s">
        <v>49</v>
      </c>
      <c r="E12" s="69" t="s">
        <v>113</v>
      </c>
      <c r="F12" s="32" t="s">
        <v>28</v>
      </c>
      <c r="G12" s="32" t="s">
        <v>24</v>
      </c>
      <c r="H12" s="34" t="str">
        <f>IFERROR(INDEX(Lijsten!$J$11:$M$14, MATCH(G12, Lijsten!$I$11:$I$14, 0), MATCH(F12, Lijsten!$J$10:$M$10, 0)), "")</f>
        <v>Matig</v>
      </c>
      <c r="I12" s="63" t="str">
        <f>IFERROR(_xlfn.XLOOKUP(H12, Lijsten!$K$2:$K$6, Lijsten!$L$2:$L$6),"")</f>
        <v>Verbetering nodig - maatregelen nemen</v>
      </c>
      <c r="J12" s="74" t="s">
        <v>20</v>
      </c>
      <c r="K12" s="115" t="s">
        <v>175</v>
      </c>
      <c r="L12" s="75" t="s">
        <v>119</v>
      </c>
      <c r="M12" s="81" t="s">
        <v>125</v>
      </c>
      <c r="N12" s="111">
        <v>46248</v>
      </c>
      <c r="O12" s="83" t="s">
        <v>107</v>
      </c>
    </row>
    <row r="13" spans="1:15" ht="26.5" thickBot="1" x14ac:dyDescent="0.4">
      <c r="A13" s="13"/>
      <c r="B13" s="41"/>
      <c r="C13" s="42" t="s">
        <v>61</v>
      </c>
      <c r="D13" s="42" t="s">
        <v>62</v>
      </c>
      <c r="E13" s="68" t="s">
        <v>112</v>
      </c>
      <c r="F13" s="33" t="s">
        <v>29</v>
      </c>
      <c r="G13" s="33" t="s">
        <v>24</v>
      </c>
      <c r="H13" s="34" t="str">
        <f>IFERROR(INDEX(Lijsten!$J$11:$M$14, MATCH(G13, Lijsten!$I$11:$I$14, 0), MATCH(F13, Lijsten!$J$10:$M$10, 0)), "")</f>
        <v>Hoog</v>
      </c>
      <c r="I13" s="63" t="str">
        <f>IFERROR(_xlfn.XLOOKUP(H13, Lijsten!$K$2:$K$6, Lijsten!$L$2:$L$6),"")</f>
        <v>Onmiddellijk maatregelen vereist</v>
      </c>
      <c r="J13" s="79" t="s">
        <v>100</v>
      </c>
      <c r="K13" s="79" t="s">
        <v>162</v>
      </c>
      <c r="L13" s="80" t="s">
        <v>118</v>
      </c>
      <c r="M13" s="76" t="s">
        <v>124</v>
      </c>
      <c r="N13" s="77">
        <v>46254</v>
      </c>
      <c r="O13" s="78" t="s">
        <v>106</v>
      </c>
    </row>
    <row r="14" spans="1:15" hidden="1" x14ac:dyDescent="0.35">
      <c r="A14" s="13"/>
      <c r="B14" s="41"/>
      <c r="C14" s="42"/>
      <c r="D14" s="42"/>
      <c r="E14" s="69"/>
      <c r="F14" s="33"/>
      <c r="G14" s="33"/>
      <c r="H14" s="34" t="str">
        <f>IFERROR(INDEX(Lijsten!$J$11:$M$14, MATCH(G14, Lijsten!$I$11:$I$14, 0), MATCH(F14, Lijsten!$J$10:$M$10, 0)), "")</f>
        <v/>
      </c>
      <c r="I14" s="63" t="str">
        <f>IFERROR(_xlfn.XLOOKUP(H14, Lijsten!$K$2:$K$6, Lijsten!$L$2:$L$6),"")</f>
        <v/>
      </c>
      <c r="J14" s="79"/>
      <c r="K14" s="79"/>
      <c r="L14" s="80"/>
      <c r="M14" s="81"/>
      <c r="N14" s="82"/>
      <c r="O14" s="84"/>
    </row>
    <row r="15" spans="1:15" hidden="1" x14ac:dyDescent="0.35">
      <c r="A15" s="13"/>
      <c r="B15" s="41"/>
      <c r="C15" s="42"/>
      <c r="D15" s="42"/>
      <c r="E15" s="69"/>
      <c r="F15" s="33"/>
      <c r="G15" s="33"/>
      <c r="H15" s="34" t="str">
        <f>IFERROR(INDEX(Lijsten!$J$11:$M$14, MATCH(G15, Lijsten!$I$11:$I$14, 0), MATCH(F15, Lijsten!$J$10:$M$10, 0)), "")</f>
        <v/>
      </c>
      <c r="I15" s="63" t="str">
        <f>IFERROR(_xlfn.XLOOKUP(H15, Lijsten!$K$2:$K$6, Lijsten!$L$2:$L$6),"")</f>
        <v/>
      </c>
      <c r="J15" s="79"/>
      <c r="K15" s="79"/>
      <c r="L15" s="80"/>
      <c r="M15" s="81"/>
      <c r="N15" s="82"/>
      <c r="O15" s="84"/>
    </row>
    <row r="16" spans="1:15" hidden="1" x14ac:dyDescent="0.35">
      <c r="A16" s="13"/>
      <c r="B16" s="41"/>
      <c r="C16" s="42"/>
      <c r="D16" s="42"/>
      <c r="E16" s="69"/>
      <c r="F16" s="33"/>
      <c r="G16" s="33"/>
      <c r="H16" s="34" t="str">
        <f>IFERROR(INDEX(Lijsten!$J$11:$M$14, MATCH(G16, Lijsten!$I$11:$I$14, 0), MATCH(F16, Lijsten!$J$10:$M$10, 0)), "")</f>
        <v/>
      </c>
      <c r="I16" s="63" t="str">
        <f>IFERROR(_xlfn.XLOOKUP(H16, Lijsten!$K$2:$K$6, Lijsten!$L$2:$L$6),"")</f>
        <v/>
      </c>
      <c r="J16" s="79"/>
      <c r="K16" s="79"/>
      <c r="L16" s="80"/>
      <c r="M16" s="81"/>
      <c r="N16" s="82"/>
      <c r="O16" s="84"/>
    </row>
    <row r="17" spans="1:15" ht="15" hidden="1" thickBot="1" x14ac:dyDescent="0.4">
      <c r="A17" s="14"/>
      <c r="B17" s="43"/>
      <c r="C17" s="44"/>
      <c r="D17" s="44"/>
      <c r="E17" s="70"/>
      <c r="F17" s="35"/>
      <c r="G17" s="35"/>
      <c r="H17" s="36" t="str">
        <f>IFERROR(INDEX(Lijsten!$J$11:$M$14, MATCH(G17, Lijsten!$I$11:$I$14, 0), MATCH(F17, Lijsten!$J$10:$M$10, 0)), "")</f>
        <v/>
      </c>
      <c r="I17" s="64" t="str">
        <f>IFERROR(_xlfn.XLOOKUP(H17, Lijsten!$K$2:$K$6, Lijsten!$L$2:$L$6),"")</f>
        <v/>
      </c>
      <c r="J17" s="85"/>
      <c r="K17" s="85"/>
      <c r="L17" s="86"/>
      <c r="M17" s="87"/>
      <c r="N17" s="88"/>
      <c r="O17" s="89"/>
    </row>
    <row r="18" spans="1:15" ht="39" x14ac:dyDescent="0.35">
      <c r="A18" s="13">
        <v>2</v>
      </c>
      <c r="B18" s="45" t="s">
        <v>110</v>
      </c>
      <c r="C18" s="46" t="s">
        <v>54</v>
      </c>
      <c r="D18" s="46" t="s">
        <v>57</v>
      </c>
      <c r="E18" s="71" t="s">
        <v>114</v>
      </c>
      <c r="F18" s="37" t="s">
        <v>28</v>
      </c>
      <c r="G18" s="37" t="s">
        <v>22</v>
      </c>
      <c r="H18" s="38" t="str">
        <f>IFERROR(INDEX(Lijsten!$J$11:$M$14, MATCH(G18, Lijsten!$I$11:$I$14, 0), MATCH(F18, Lijsten!$J$10:$M$10, 0)), "")</f>
        <v>STOP</v>
      </c>
      <c r="I18" s="65" t="str">
        <f>IFERROR(_xlfn.XLOOKUP(H18, Lijsten!$K$2:$K$6, Lijsten!$L$2:$L$6),"")</f>
        <v>Totale stillegging overwegen</v>
      </c>
      <c r="J18" s="90" t="s">
        <v>100</v>
      </c>
      <c r="K18" s="118" t="s">
        <v>167</v>
      </c>
      <c r="L18" s="91" t="s">
        <v>120</v>
      </c>
      <c r="M18" s="92" t="s">
        <v>126</v>
      </c>
      <c r="N18" s="110">
        <v>46247</v>
      </c>
      <c r="O18" s="94" t="s">
        <v>105</v>
      </c>
    </row>
    <row r="19" spans="1:15" ht="39" x14ac:dyDescent="0.35">
      <c r="A19" s="13"/>
      <c r="B19" s="41"/>
      <c r="C19" s="42" t="s">
        <v>68</v>
      </c>
      <c r="D19" s="42" t="s">
        <v>70</v>
      </c>
      <c r="E19" s="69" t="s">
        <v>115</v>
      </c>
      <c r="F19" s="33" t="s">
        <v>29</v>
      </c>
      <c r="G19" s="33" t="s">
        <v>23</v>
      </c>
      <c r="H19" s="34" t="str">
        <f>IFERROR(INDEX(Lijsten!$J$11:$M$14, MATCH(G19, Lijsten!$I$11:$I$14, 0), MATCH(F19, Lijsten!$J$10:$M$10, 0)), "")</f>
        <v>STOP</v>
      </c>
      <c r="I19" s="63" t="str">
        <f>IFERROR(_xlfn.XLOOKUP(H19, Lijsten!$K$2:$K$6, Lijsten!$L$2:$L$6),"")</f>
        <v>Totale stillegging overwegen</v>
      </c>
      <c r="J19" s="79" t="s">
        <v>100</v>
      </c>
      <c r="K19" s="116" t="s">
        <v>155</v>
      </c>
      <c r="L19" s="80" t="s">
        <v>121</v>
      </c>
      <c r="M19" s="81" t="s">
        <v>127</v>
      </c>
      <c r="N19" s="111">
        <v>46249</v>
      </c>
      <c r="O19" s="84" t="s">
        <v>106</v>
      </c>
    </row>
    <row r="20" spans="1:15" ht="39.5" thickBot="1" x14ac:dyDescent="0.4">
      <c r="A20" s="13"/>
      <c r="B20" s="41"/>
      <c r="C20" s="42" t="s">
        <v>75</v>
      </c>
      <c r="D20" s="42" t="s">
        <v>76</v>
      </c>
      <c r="E20" s="69" t="s">
        <v>116</v>
      </c>
      <c r="F20" s="33" t="s">
        <v>28</v>
      </c>
      <c r="G20" s="33" t="s">
        <v>23</v>
      </c>
      <c r="H20" s="34" t="str">
        <f>IFERROR(INDEX(Lijsten!$J$11:$M$14, MATCH(G20, Lijsten!$I$11:$I$14, 0), MATCH(F20, Lijsten!$J$10:$M$10, 0)), "")</f>
        <v>Hoog</v>
      </c>
      <c r="I20" s="63" t="str">
        <f>IFERROR(_xlfn.XLOOKUP(H20, Lijsten!$K$2:$K$6, Lijsten!$L$2:$L$6),"")</f>
        <v>Onmiddellijk maatregelen vereist</v>
      </c>
      <c r="J20" s="79" t="s">
        <v>21</v>
      </c>
      <c r="K20" s="79" t="s">
        <v>187</v>
      </c>
      <c r="L20" s="80" t="s">
        <v>122</v>
      </c>
      <c r="M20" s="81" t="s">
        <v>125</v>
      </c>
      <c r="N20" s="111">
        <v>46259</v>
      </c>
      <c r="O20" s="84" t="s">
        <v>105</v>
      </c>
    </row>
    <row r="21" spans="1:15" hidden="1" x14ac:dyDescent="0.35">
      <c r="A21" s="13"/>
      <c r="B21" s="41"/>
      <c r="C21" s="42"/>
      <c r="D21" s="42"/>
      <c r="E21" s="69"/>
      <c r="F21" s="33"/>
      <c r="G21" s="33"/>
      <c r="H21" s="34" t="str">
        <f>IFERROR(INDEX(Lijsten!$J$11:$M$14, MATCH(G21, Lijsten!$I$11:$I$14, 0), MATCH(F21, Lijsten!$J$10:$M$10, 0)), "")</f>
        <v/>
      </c>
      <c r="I21" s="63" t="str">
        <f>IFERROR(_xlfn.XLOOKUP(H21, Lijsten!$K$2:$K$6, Lijsten!$L$2:$L$6),"")</f>
        <v/>
      </c>
      <c r="J21" s="79"/>
      <c r="K21" s="79"/>
      <c r="L21" s="80"/>
      <c r="M21" s="81"/>
      <c r="N21" s="82"/>
      <c r="O21" s="84"/>
    </row>
    <row r="22" spans="1:15" hidden="1" x14ac:dyDescent="0.35">
      <c r="A22" s="13"/>
      <c r="B22" s="41"/>
      <c r="C22" s="42"/>
      <c r="D22" s="42"/>
      <c r="E22" s="69"/>
      <c r="F22" s="33"/>
      <c r="G22" s="33"/>
      <c r="H22" s="34" t="str">
        <f>IFERROR(INDEX(Lijsten!$J$11:$M$14, MATCH(G22, Lijsten!$I$11:$I$14, 0), MATCH(F22, Lijsten!$J$10:$M$10, 0)), "")</f>
        <v/>
      </c>
      <c r="I22" s="63" t="str">
        <f>IFERROR(_xlfn.XLOOKUP(H22, Lijsten!$K$2:$K$6, Lijsten!$L$2:$L$6),"")</f>
        <v/>
      </c>
      <c r="J22" s="79"/>
      <c r="K22" s="79"/>
      <c r="L22" s="80"/>
      <c r="M22" s="81"/>
      <c r="N22" s="82"/>
      <c r="O22" s="84"/>
    </row>
    <row r="23" spans="1:15" ht="15" hidden="1" thickBot="1" x14ac:dyDescent="0.4">
      <c r="A23" s="13"/>
      <c r="B23" s="43"/>
      <c r="C23" s="44"/>
      <c r="D23" s="44"/>
      <c r="E23" s="70"/>
      <c r="F23" s="35"/>
      <c r="G23" s="35"/>
      <c r="H23" s="36" t="str">
        <f>IFERROR(INDEX(Lijsten!$J$11:$M$14, MATCH(G23, Lijsten!$I$11:$I$14, 0), MATCH(F23, Lijsten!$J$10:$M$10, 0)), "")</f>
        <v/>
      </c>
      <c r="I23" s="64" t="str">
        <f>IFERROR(_xlfn.XLOOKUP(H23, Lijsten!$K$2:$K$6, Lijsten!$L$2:$L$6),"")</f>
        <v/>
      </c>
      <c r="J23" s="85"/>
      <c r="K23" s="85"/>
      <c r="L23" s="86"/>
      <c r="M23" s="87"/>
      <c r="N23" s="88"/>
      <c r="O23" s="89"/>
    </row>
    <row r="24" spans="1:15" ht="39" x14ac:dyDescent="0.35">
      <c r="A24" s="13">
        <v>3</v>
      </c>
      <c r="B24" s="45" t="s">
        <v>145</v>
      </c>
      <c r="C24" s="46" t="s">
        <v>46</v>
      </c>
      <c r="D24" s="46" t="s">
        <v>50</v>
      </c>
      <c r="E24" s="71" t="s">
        <v>140</v>
      </c>
      <c r="F24" s="37" t="s">
        <v>28</v>
      </c>
      <c r="G24" s="37" t="s">
        <v>22</v>
      </c>
      <c r="H24" s="38" t="str">
        <f>IFERROR(INDEX(Lijsten!$J$11:$M$14, MATCH(G24, Lijsten!$I$11:$I$14, 0), MATCH(F24, Lijsten!$J$10:$M$10, 0)), "")</f>
        <v>STOP</v>
      </c>
      <c r="I24" s="65" t="str">
        <f>IFERROR(_xlfn.XLOOKUP(H24, Lijsten!$K$2:$K$6, Lijsten!$L$2:$L$6),"")</f>
        <v>Totale stillegging overwegen</v>
      </c>
      <c r="J24" s="90" t="s">
        <v>100</v>
      </c>
      <c r="K24" s="90" t="s">
        <v>167</v>
      </c>
      <c r="L24" s="91" t="s">
        <v>143</v>
      </c>
      <c r="M24" s="92" t="s">
        <v>144</v>
      </c>
      <c r="N24" s="110">
        <v>46264</v>
      </c>
      <c r="O24" s="94" t="s">
        <v>107</v>
      </c>
    </row>
    <row r="25" spans="1:15" ht="26.5" thickBot="1" x14ac:dyDescent="0.4">
      <c r="A25" s="13"/>
      <c r="B25" s="41"/>
      <c r="C25" s="42" t="s">
        <v>61</v>
      </c>
      <c r="D25" s="42" t="s">
        <v>62</v>
      </c>
      <c r="E25" s="69" t="s">
        <v>141</v>
      </c>
      <c r="F25" s="33" t="s">
        <v>29</v>
      </c>
      <c r="G25" s="33" t="s">
        <v>24</v>
      </c>
      <c r="H25" s="34" t="str">
        <f>IFERROR(INDEX(Lijsten!$J$11:$M$14, MATCH(G25, Lijsten!$I$11:$I$14, 0), MATCH(F25, Lijsten!$J$10:$M$10, 0)), "")</f>
        <v>Hoog</v>
      </c>
      <c r="I25" s="63" t="str">
        <f>IFERROR(_xlfn.XLOOKUP(H25, Lijsten!$K$2:$K$6, Lijsten!$L$2:$L$6),"")</f>
        <v>Onmiddellijk maatregelen vereist</v>
      </c>
      <c r="J25" s="79" t="s">
        <v>100</v>
      </c>
      <c r="K25" s="79" t="s">
        <v>162</v>
      </c>
      <c r="L25" s="80" t="s">
        <v>142</v>
      </c>
      <c r="M25" s="81" t="s">
        <v>144</v>
      </c>
      <c r="N25" s="111">
        <v>46266</v>
      </c>
      <c r="O25" s="84" t="s">
        <v>107</v>
      </c>
    </row>
    <row r="26" spans="1:15" hidden="1" x14ac:dyDescent="0.35">
      <c r="A26" s="13"/>
      <c r="B26" s="41"/>
      <c r="C26" s="42"/>
      <c r="D26" s="42"/>
      <c r="E26" s="69"/>
      <c r="F26" s="33"/>
      <c r="G26" s="33"/>
      <c r="H26" s="34" t="str">
        <f>IFERROR(INDEX(Lijsten!$J$11:$M$14, MATCH(G26, Lijsten!$I$11:$I$14, 0), MATCH(F26, Lijsten!$J$10:$M$10, 0)), "")</f>
        <v/>
      </c>
      <c r="I26" s="63" t="str">
        <f>IFERROR(_xlfn.XLOOKUP(H26, Lijsten!$K$2:$K$6, Lijsten!$L$2:$L$6),"")</f>
        <v/>
      </c>
      <c r="J26" s="79"/>
      <c r="K26" s="79"/>
      <c r="L26" s="80"/>
      <c r="M26" s="81"/>
      <c r="N26" s="82"/>
      <c r="O26" s="84"/>
    </row>
    <row r="27" spans="1:15" hidden="1" x14ac:dyDescent="0.35">
      <c r="A27" s="13"/>
      <c r="B27" s="41"/>
      <c r="C27" s="42"/>
      <c r="D27" s="42"/>
      <c r="E27" s="69"/>
      <c r="F27" s="33"/>
      <c r="G27" s="33"/>
      <c r="H27" s="34" t="str">
        <f>IFERROR(INDEX(Lijsten!$J$11:$M$14, MATCH(G27, Lijsten!$I$11:$I$14, 0), MATCH(F27, Lijsten!$J$10:$M$10, 0)), "")</f>
        <v/>
      </c>
      <c r="I27" s="63" t="str">
        <f>IFERROR(_xlfn.XLOOKUP(H27, Lijsten!$K$2:$K$6, Lijsten!$L$2:$L$6),"")</f>
        <v/>
      </c>
      <c r="J27" s="79"/>
      <c r="K27" s="79"/>
      <c r="L27" s="80"/>
      <c r="M27" s="81"/>
      <c r="N27" s="82"/>
      <c r="O27" s="84"/>
    </row>
    <row r="28" spans="1:15" hidden="1" x14ac:dyDescent="0.35">
      <c r="A28" s="13"/>
      <c r="B28" s="41"/>
      <c r="C28" s="42"/>
      <c r="D28" s="42"/>
      <c r="E28" s="69"/>
      <c r="F28" s="33"/>
      <c r="G28" s="33"/>
      <c r="H28" s="34" t="str">
        <f>IFERROR(INDEX(Lijsten!$J$11:$M$14, MATCH(G28, Lijsten!$I$11:$I$14, 0), MATCH(F28, Lijsten!$J$10:$M$10, 0)), "")</f>
        <v/>
      </c>
      <c r="I28" s="63" t="str">
        <f>IFERROR(_xlfn.XLOOKUP(H28, Lijsten!$K$2:$K$6, Lijsten!$L$2:$L$6),"")</f>
        <v/>
      </c>
      <c r="J28" s="79"/>
      <c r="K28" s="79"/>
      <c r="L28" s="80"/>
      <c r="M28" s="81"/>
      <c r="N28" s="82"/>
      <c r="O28" s="84"/>
    </row>
    <row r="29" spans="1:15" ht="15" hidden="1" thickBot="1" x14ac:dyDescent="0.4">
      <c r="A29" s="14"/>
      <c r="B29" s="43"/>
      <c r="C29" s="44"/>
      <c r="D29" s="44"/>
      <c r="E29" s="70"/>
      <c r="F29" s="35"/>
      <c r="G29" s="35"/>
      <c r="H29" s="36" t="str">
        <f>IFERROR(INDEX(Lijsten!$J$11:$M$14, MATCH(G29, Lijsten!$I$11:$I$14, 0), MATCH(F29, Lijsten!$J$10:$M$10, 0)), "")</f>
        <v/>
      </c>
      <c r="I29" s="64" t="str">
        <f>IFERROR(_xlfn.XLOOKUP(H29, Lijsten!$K$2:$K$6, Lijsten!$L$2:$L$6),"")</f>
        <v/>
      </c>
      <c r="J29" s="85"/>
      <c r="K29" s="85"/>
      <c r="L29" s="86"/>
      <c r="M29" s="87"/>
      <c r="N29" s="88"/>
      <c r="O29" s="89"/>
    </row>
    <row r="30" spans="1:15" ht="26" x14ac:dyDescent="0.35">
      <c r="A30" s="13">
        <v>4</v>
      </c>
      <c r="B30" s="45" t="s">
        <v>111</v>
      </c>
      <c r="C30" s="46" t="s">
        <v>46</v>
      </c>
      <c r="D30" s="46" t="s">
        <v>47</v>
      </c>
      <c r="E30" s="71" t="s">
        <v>117</v>
      </c>
      <c r="F30" s="37" t="s">
        <v>28</v>
      </c>
      <c r="G30" s="37" t="s">
        <v>24</v>
      </c>
      <c r="H30" s="38" t="str">
        <f>IFERROR(INDEX(Lijsten!$J$11:$M$14, MATCH(G30, Lijsten!$I$11:$I$14, 0), MATCH(F30, Lijsten!$J$10:$M$10, 0)), "")</f>
        <v>Matig</v>
      </c>
      <c r="I30" s="65" t="str">
        <f>IFERROR(_xlfn.XLOOKUP(H30, Lijsten!$K$2:$K$6, Lijsten!$L$2:$L$6),"")</f>
        <v>Verbetering nodig - maatregelen nemen</v>
      </c>
      <c r="J30" s="90" t="s">
        <v>20</v>
      </c>
      <c r="K30" s="90" t="s">
        <v>175</v>
      </c>
      <c r="L30" s="91" t="s">
        <v>123</v>
      </c>
      <c r="M30" s="92" t="s">
        <v>128</v>
      </c>
      <c r="N30" s="110">
        <v>46247</v>
      </c>
      <c r="O30" s="94" t="s">
        <v>107</v>
      </c>
    </row>
    <row r="31" spans="1:15" hidden="1" x14ac:dyDescent="0.35">
      <c r="A31" s="13"/>
      <c r="B31" s="41"/>
      <c r="C31" s="42"/>
      <c r="D31" s="42"/>
      <c r="E31" s="69"/>
      <c r="F31" s="33"/>
      <c r="G31" s="33"/>
      <c r="H31" s="34" t="str">
        <f>IFERROR(INDEX(Lijsten!$J$11:$M$14, MATCH(G31, Lijsten!$I$11:$I$14, 0), MATCH(F31, Lijsten!$J$10:$M$10, 0)), "")</f>
        <v/>
      </c>
      <c r="I31" s="63" t="str">
        <f>IFERROR(_xlfn.XLOOKUP(H31, Lijsten!$K$2:$K$6, Lijsten!$L$2:$L$6),"")</f>
        <v/>
      </c>
      <c r="J31" s="79"/>
      <c r="K31" s="79"/>
      <c r="L31" s="80"/>
      <c r="M31" s="81"/>
      <c r="N31" s="82"/>
      <c r="O31" s="84"/>
    </row>
    <row r="32" spans="1:15" hidden="1" x14ac:dyDescent="0.35">
      <c r="A32" s="13"/>
      <c r="B32" s="41"/>
      <c r="C32" s="42"/>
      <c r="D32" s="42"/>
      <c r="E32" s="69"/>
      <c r="F32" s="33"/>
      <c r="G32" s="33"/>
      <c r="H32" s="34" t="str">
        <f>IFERROR(INDEX(Lijsten!$J$11:$M$14, MATCH(G32, Lijsten!$I$11:$I$14, 0), MATCH(F32, Lijsten!$J$10:$M$10, 0)), "")</f>
        <v/>
      </c>
      <c r="I32" s="63" t="str">
        <f>IFERROR(_xlfn.XLOOKUP(H32, Lijsten!$K$2:$K$6, Lijsten!$L$2:$L$6),"")</f>
        <v/>
      </c>
      <c r="J32" s="79"/>
      <c r="K32" s="79"/>
      <c r="L32" s="80"/>
      <c r="M32" s="81"/>
      <c r="N32" s="82"/>
      <c r="O32" s="84"/>
    </row>
    <row r="33" spans="1:15" hidden="1" x14ac:dyDescent="0.35">
      <c r="A33" s="13"/>
      <c r="B33" s="41"/>
      <c r="C33" s="42"/>
      <c r="D33" s="42"/>
      <c r="E33" s="69"/>
      <c r="F33" s="33"/>
      <c r="G33" s="33"/>
      <c r="H33" s="34" t="str">
        <f>IFERROR(INDEX(Lijsten!$J$11:$M$14, MATCH(G33, Lijsten!$I$11:$I$14, 0), MATCH(F33, Lijsten!$J$10:$M$10, 0)), "")</f>
        <v/>
      </c>
      <c r="I33" s="63" t="str">
        <f>IFERROR(_xlfn.XLOOKUP(H33, Lijsten!$K$2:$K$6, Lijsten!$L$2:$L$6),"")</f>
        <v/>
      </c>
      <c r="J33" s="79"/>
      <c r="K33" s="79"/>
      <c r="L33" s="80"/>
      <c r="M33" s="81"/>
      <c r="N33" s="82"/>
      <c r="O33" s="83"/>
    </row>
    <row r="34" spans="1:15" hidden="1" x14ac:dyDescent="0.35">
      <c r="A34" s="13"/>
      <c r="B34" s="41"/>
      <c r="C34" s="42"/>
      <c r="D34" s="42"/>
      <c r="E34" s="69"/>
      <c r="F34" s="33"/>
      <c r="G34" s="33"/>
      <c r="H34" s="34" t="str">
        <f>IFERROR(INDEX(Lijsten!$J$11:$M$14, MATCH(G34, Lijsten!$I$11:$I$14, 0), MATCH(F34, Lijsten!$J$10:$M$10, 0)), "")</f>
        <v/>
      </c>
      <c r="I34" s="63" t="str">
        <f>IFERROR(_xlfn.XLOOKUP(H34, Lijsten!$K$2:$K$6, Lijsten!$L$2:$L$6),"")</f>
        <v/>
      </c>
      <c r="J34" s="79"/>
      <c r="K34" s="79"/>
      <c r="L34" s="80"/>
      <c r="M34" s="81"/>
      <c r="N34" s="82"/>
      <c r="O34" s="84"/>
    </row>
    <row r="35" spans="1:15" ht="15" hidden="1" thickBot="1" x14ac:dyDescent="0.4">
      <c r="A35" s="14"/>
      <c r="B35" s="43"/>
      <c r="C35" s="44"/>
      <c r="D35" s="44"/>
      <c r="E35" s="70"/>
      <c r="F35" s="35"/>
      <c r="G35" s="35"/>
      <c r="H35" s="47" t="str">
        <f>IFERROR(INDEX(Lijsten!$J$11:$M$14, MATCH(G35, Lijsten!$I$11:$I$14, 0), MATCH(F35, Lijsten!$J$10:$M$10, 0)), "")</f>
        <v/>
      </c>
      <c r="I35" s="66" t="str">
        <f>IFERROR(_xlfn.XLOOKUP(H35, Lijsten!$K$2:$K$6, Lijsten!$L$2:$L$6),"")</f>
        <v/>
      </c>
      <c r="J35" s="85"/>
      <c r="K35" s="85"/>
      <c r="L35" s="86"/>
      <c r="M35" s="87"/>
      <c r="N35" s="88"/>
      <c r="O35" s="89"/>
    </row>
    <row r="36" spans="1:15" hidden="1" x14ac:dyDescent="0.35">
      <c r="A36" s="13">
        <v>5</v>
      </c>
      <c r="B36" s="45"/>
      <c r="C36" s="46"/>
      <c r="D36" s="46"/>
      <c r="E36" s="71"/>
      <c r="F36" s="37"/>
      <c r="G36" s="37"/>
      <c r="H36" s="38" t="str">
        <f>IFERROR(INDEX(Lijsten!$J$11:$M$14, MATCH(G36, Lijsten!$I$11:$I$14, 0), MATCH(F36, Lijsten!$J$10:$M$10, 0)), "")</f>
        <v/>
      </c>
      <c r="I36" s="65" t="str">
        <f>IFERROR(_xlfn.XLOOKUP(H36, Lijsten!$K$2:$K$6, Lijsten!$L$2:$L$6),"")</f>
        <v/>
      </c>
      <c r="J36" s="90"/>
      <c r="K36" s="90"/>
      <c r="L36" s="91"/>
      <c r="M36" s="92"/>
      <c r="N36" s="93"/>
      <c r="O36" s="94"/>
    </row>
    <row r="37" spans="1:15" hidden="1" x14ac:dyDescent="0.35">
      <c r="A37" s="13"/>
      <c r="B37" s="41"/>
      <c r="C37" s="42"/>
      <c r="D37" s="42"/>
      <c r="E37" s="69"/>
      <c r="F37" s="33"/>
      <c r="G37" s="33"/>
      <c r="H37" s="34" t="str">
        <f>IFERROR(INDEX(Lijsten!$J$11:$M$14, MATCH(G37, Lijsten!$I$11:$I$14, 0), MATCH(F37, Lijsten!$J$10:$M$10, 0)), "")</f>
        <v/>
      </c>
      <c r="I37" s="63" t="str">
        <f>IFERROR(_xlfn.XLOOKUP(H37, Lijsten!$K$2:$K$6, Lijsten!$L$2:$L$6),"")</f>
        <v/>
      </c>
      <c r="J37" s="79"/>
      <c r="K37" s="79"/>
      <c r="L37" s="80"/>
      <c r="M37" s="81"/>
      <c r="N37" s="82"/>
      <c r="O37" s="84"/>
    </row>
    <row r="38" spans="1:15" hidden="1" x14ac:dyDescent="0.35">
      <c r="A38" s="13"/>
      <c r="B38" s="41"/>
      <c r="C38" s="42"/>
      <c r="D38" s="42"/>
      <c r="E38" s="69"/>
      <c r="F38" s="33"/>
      <c r="G38" s="33"/>
      <c r="H38" s="34" t="str">
        <f>IFERROR(INDEX(Lijsten!$J$11:$M$14, MATCH(G38, Lijsten!$I$11:$I$14, 0), MATCH(F38, Lijsten!$J$10:$M$10, 0)), "")</f>
        <v/>
      </c>
      <c r="I38" s="63" t="str">
        <f>IFERROR(_xlfn.XLOOKUP(H38, Lijsten!$K$2:$K$6, Lijsten!$L$2:$L$6),"")</f>
        <v/>
      </c>
      <c r="J38" s="79"/>
      <c r="K38" s="79"/>
      <c r="L38" s="80"/>
      <c r="M38" s="81"/>
      <c r="N38" s="82"/>
      <c r="O38" s="84"/>
    </row>
    <row r="39" spans="1:15" hidden="1" x14ac:dyDescent="0.35">
      <c r="A39" s="13"/>
      <c r="B39" s="41"/>
      <c r="C39" s="42"/>
      <c r="D39" s="42"/>
      <c r="E39" s="69"/>
      <c r="F39" s="33"/>
      <c r="G39" s="33"/>
      <c r="H39" s="34" t="str">
        <f>IFERROR(INDEX(Lijsten!$J$11:$M$14, MATCH(G39, Lijsten!$I$11:$I$14, 0), MATCH(F39, Lijsten!$J$10:$M$10, 0)), "")</f>
        <v/>
      </c>
      <c r="I39" s="63" t="str">
        <f>IFERROR(_xlfn.XLOOKUP(H39, Lijsten!$K$2:$K$6, Lijsten!$L$2:$L$6),"")</f>
        <v/>
      </c>
      <c r="J39" s="79"/>
      <c r="K39" s="79"/>
      <c r="L39" s="80"/>
      <c r="M39" s="81"/>
      <c r="N39" s="82"/>
      <c r="O39" s="83"/>
    </row>
    <row r="40" spans="1:15" hidden="1" x14ac:dyDescent="0.35">
      <c r="A40" s="13"/>
      <c r="B40" s="41"/>
      <c r="C40" s="42"/>
      <c r="D40" s="42"/>
      <c r="E40" s="69"/>
      <c r="F40" s="33"/>
      <c r="G40" s="33"/>
      <c r="H40" s="34" t="str">
        <f>IFERROR(INDEX(Lijsten!$J$11:$M$14, MATCH(G40, Lijsten!$I$11:$I$14, 0), MATCH(F40, Lijsten!$J$10:$M$10, 0)), "")</f>
        <v/>
      </c>
      <c r="I40" s="63" t="str">
        <f>IFERROR(_xlfn.XLOOKUP(H40, Lijsten!$K$2:$K$6, Lijsten!$L$2:$L$6),"")</f>
        <v/>
      </c>
      <c r="J40" s="79"/>
      <c r="K40" s="79"/>
      <c r="L40" s="80"/>
      <c r="M40" s="81"/>
      <c r="N40" s="82"/>
      <c r="O40" s="84"/>
    </row>
    <row r="41" spans="1:15" ht="15" hidden="1" thickBot="1" x14ac:dyDescent="0.4">
      <c r="A41" s="14"/>
      <c r="B41" s="43"/>
      <c r="C41" s="44"/>
      <c r="D41" s="44"/>
      <c r="E41" s="70"/>
      <c r="F41" s="35"/>
      <c r="G41" s="35"/>
      <c r="H41" s="47" t="str">
        <f>IFERROR(INDEX(Lijsten!$J$11:$M$14, MATCH(G41, Lijsten!$I$11:$I$14, 0), MATCH(F41, Lijsten!$J$10:$M$10, 0)), "")</f>
        <v/>
      </c>
      <c r="I41" s="66" t="str">
        <f>IFERROR(_xlfn.XLOOKUP(H41, Lijsten!$K$2:$K$6, Lijsten!$L$2:$L$6),"")</f>
        <v/>
      </c>
      <c r="J41" s="85"/>
      <c r="K41" s="85"/>
      <c r="L41" s="86"/>
      <c r="M41" s="87"/>
      <c r="N41" s="88"/>
      <c r="O41" s="89"/>
    </row>
    <row r="42" spans="1:15" hidden="1" x14ac:dyDescent="0.35">
      <c r="A42" s="13">
        <v>6</v>
      </c>
      <c r="B42" s="45"/>
      <c r="C42" s="46"/>
      <c r="D42" s="46"/>
      <c r="E42" s="71"/>
      <c r="F42" s="37"/>
      <c r="G42" s="37"/>
      <c r="H42" s="38" t="str">
        <f>IFERROR(INDEX(Lijsten!$J$11:$M$14, MATCH(G42, Lijsten!$I$11:$I$14, 0), MATCH(F42, Lijsten!$J$10:$M$10, 0)), "")</f>
        <v/>
      </c>
      <c r="I42" s="65" t="str">
        <f>IFERROR(_xlfn.XLOOKUP(H42, Lijsten!$K$2:$K$6, Lijsten!$L$2:$L$6),"")</f>
        <v/>
      </c>
      <c r="J42" s="90"/>
      <c r="K42" s="90"/>
      <c r="L42" s="91"/>
      <c r="M42" s="92"/>
      <c r="N42" s="93"/>
      <c r="O42" s="94"/>
    </row>
    <row r="43" spans="1:15" hidden="1" x14ac:dyDescent="0.35">
      <c r="A43" s="13"/>
      <c r="B43" s="41"/>
      <c r="C43" s="42"/>
      <c r="D43" s="42"/>
      <c r="E43" s="69"/>
      <c r="F43" s="33"/>
      <c r="G43" s="33"/>
      <c r="H43" s="34" t="str">
        <f>IFERROR(INDEX(Lijsten!$J$11:$M$14, MATCH(G43, Lijsten!$I$11:$I$14, 0), MATCH(F43, Lijsten!$J$10:$M$10, 0)), "")</f>
        <v/>
      </c>
      <c r="I43" s="63" t="str">
        <f>IFERROR(_xlfn.XLOOKUP(H43, Lijsten!$K$2:$K$6, Lijsten!$L$2:$L$6),"")</f>
        <v/>
      </c>
      <c r="J43" s="79"/>
      <c r="K43" s="79"/>
      <c r="L43" s="80"/>
      <c r="M43" s="81"/>
      <c r="N43" s="82"/>
      <c r="O43" s="84"/>
    </row>
    <row r="44" spans="1:15" hidden="1" x14ac:dyDescent="0.35">
      <c r="A44" s="13"/>
      <c r="B44" s="41"/>
      <c r="C44" s="42"/>
      <c r="D44" s="42"/>
      <c r="E44" s="69"/>
      <c r="F44" s="33"/>
      <c r="G44" s="33"/>
      <c r="H44" s="34" t="str">
        <f>IFERROR(INDEX(Lijsten!$J$11:$M$14, MATCH(G44, Lijsten!$I$11:$I$14, 0), MATCH(F44, Lijsten!$J$10:$M$10, 0)), "")</f>
        <v/>
      </c>
      <c r="I44" s="63" t="str">
        <f>IFERROR(_xlfn.XLOOKUP(H44, Lijsten!$K$2:$K$6, Lijsten!$L$2:$L$6),"")</f>
        <v/>
      </c>
      <c r="J44" s="79"/>
      <c r="K44" s="79"/>
      <c r="L44" s="80"/>
      <c r="M44" s="81"/>
      <c r="N44" s="82"/>
      <c r="O44" s="84"/>
    </row>
    <row r="45" spans="1:15" hidden="1" x14ac:dyDescent="0.35">
      <c r="A45" s="13"/>
      <c r="B45" s="41"/>
      <c r="C45" s="42"/>
      <c r="D45" s="42"/>
      <c r="E45" s="69"/>
      <c r="F45" s="33"/>
      <c r="G45" s="33"/>
      <c r="H45" s="34" t="str">
        <f>IFERROR(INDEX(Lijsten!$J$11:$M$14, MATCH(G45, Lijsten!$I$11:$I$14, 0), MATCH(F45, Lijsten!$J$10:$M$10, 0)), "")</f>
        <v/>
      </c>
      <c r="I45" s="63" t="str">
        <f>IFERROR(_xlfn.XLOOKUP(H45, Lijsten!$K$2:$K$6, Lijsten!$L$2:$L$6),"")</f>
        <v/>
      </c>
      <c r="J45" s="79"/>
      <c r="K45" s="79"/>
      <c r="L45" s="80"/>
      <c r="M45" s="81"/>
      <c r="N45" s="82"/>
      <c r="O45" s="83"/>
    </row>
    <row r="46" spans="1:15" hidden="1" x14ac:dyDescent="0.35">
      <c r="A46" s="13"/>
      <c r="B46" s="41"/>
      <c r="C46" s="42"/>
      <c r="D46" s="42"/>
      <c r="E46" s="69"/>
      <c r="F46" s="33"/>
      <c r="G46" s="33"/>
      <c r="H46" s="34" t="str">
        <f>IFERROR(INDEX(Lijsten!$J$11:$M$14, MATCH(G46, Lijsten!$I$11:$I$14, 0), MATCH(F46, Lijsten!$J$10:$M$10, 0)), "")</f>
        <v/>
      </c>
      <c r="I46" s="63" t="str">
        <f>IFERROR(_xlfn.XLOOKUP(H46, Lijsten!$K$2:$K$6, Lijsten!$L$2:$L$6),"")</f>
        <v/>
      </c>
      <c r="J46" s="79"/>
      <c r="K46" s="79"/>
      <c r="L46" s="80"/>
      <c r="M46" s="81"/>
      <c r="N46" s="82"/>
      <c r="O46" s="84"/>
    </row>
    <row r="47" spans="1:15" ht="15" hidden="1" thickBot="1" x14ac:dyDescent="0.4">
      <c r="A47" s="14"/>
      <c r="B47" s="43"/>
      <c r="C47" s="44"/>
      <c r="D47" s="44"/>
      <c r="E47" s="70"/>
      <c r="F47" s="35"/>
      <c r="G47" s="35"/>
      <c r="H47" s="47" t="str">
        <f>IFERROR(INDEX(Lijsten!$J$11:$M$14, MATCH(G47, Lijsten!$I$11:$I$14, 0), MATCH(F47, Lijsten!$J$10:$M$10, 0)), "")</f>
        <v/>
      </c>
      <c r="I47" s="66" t="str">
        <f>IFERROR(_xlfn.XLOOKUP(H47, Lijsten!$K$2:$K$6, Lijsten!$L$2:$L$6),"")</f>
        <v/>
      </c>
      <c r="J47" s="85"/>
      <c r="K47" s="85"/>
      <c r="L47" s="86"/>
      <c r="M47" s="87"/>
      <c r="N47" s="88"/>
      <c r="O47" s="89"/>
    </row>
    <row r="48" spans="1:15" hidden="1" x14ac:dyDescent="0.35">
      <c r="A48" s="13">
        <v>7</v>
      </c>
      <c r="B48" s="45"/>
      <c r="C48" s="46"/>
      <c r="D48" s="46"/>
      <c r="E48" s="71"/>
      <c r="F48" s="37"/>
      <c r="G48" s="37"/>
      <c r="H48" s="38" t="str">
        <f>IFERROR(INDEX(Lijsten!$J$11:$M$14, MATCH(G48, Lijsten!$I$11:$I$14, 0), MATCH(F48, Lijsten!$J$10:$M$10, 0)), "")</f>
        <v/>
      </c>
      <c r="I48" s="65" t="str">
        <f>IFERROR(_xlfn.XLOOKUP(H48, Lijsten!$K$2:$K$6, Lijsten!$L$2:$L$6),"")</f>
        <v/>
      </c>
      <c r="J48" s="90"/>
      <c r="K48" s="90"/>
      <c r="L48" s="91"/>
      <c r="M48" s="92"/>
      <c r="N48" s="93"/>
      <c r="O48" s="94"/>
    </row>
    <row r="49" spans="1:15" hidden="1" x14ac:dyDescent="0.35">
      <c r="A49" s="13"/>
      <c r="B49" s="41"/>
      <c r="C49" s="42"/>
      <c r="D49" s="42"/>
      <c r="E49" s="69"/>
      <c r="F49" s="33"/>
      <c r="G49" s="33"/>
      <c r="H49" s="34" t="str">
        <f>IFERROR(INDEX(Lijsten!$J$11:$M$14, MATCH(G49, Lijsten!$I$11:$I$14, 0), MATCH(F49, Lijsten!$J$10:$M$10, 0)), "")</f>
        <v/>
      </c>
      <c r="I49" s="63" t="str">
        <f>IFERROR(_xlfn.XLOOKUP(H49, Lijsten!$K$2:$K$6, Lijsten!$L$2:$L$6),"")</f>
        <v/>
      </c>
      <c r="J49" s="79"/>
      <c r="K49" s="79"/>
      <c r="L49" s="80"/>
      <c r="M49" s="81"/>
      <c r="N49" s="82"/>
      <c r="O49" s="84"/>
    </row>
    <row r="50" spans="1:15" hidden="1" x14ac:dyDescent="0.35">
      <c r="A50" s="13"/>
      <c r="B50" s="41"/>
      <c r="C50" s="42"/>
      <c r="D50" s="42"/>
      <c r="E50" s="69"/>
      <c r="F50" s="33"/>
      <c r="G50" s="33"/>
      <c r="H50" s="34" t="str">
        <f>IFERROR(INDEX(Lijsten!$J$11:$M$14, MATCH(G50, Lijsten!$I$11:$I$14, 0), MATCH(F50, Lijsten!$J$10:$M$10, 0)), "")</f>
        <v/>
      </c>
      <c r="I50" s="63" t="str">
        <f>IFERROR(_xlfn.XLOOKUP(H50, Lijsten!$K$2:$K$6, Lijsten!$L$2:$L$6),"")</f>
        <v/>
      </c>
      <c r="J50" s="79"/>
      <c r="K50" s="79"/>
      <c r="L50" s="80"/>
      <c r="M50" s="81"/>
      <c r="N50" s="82"/>
      <c r="O50" s="84"/>
    </row>
    <row r="51" spans="1:15" hidden="1" x14ac:dyDescent="0.35">
      <c r="A51" s="13"/>
      <c r="B51" s="41"/>
      <c r="C51" s="42"/>
      <c r="D51" s="42"/>
      <c r="E51" s="69"/>
      <c r="F51" s="33"/>
      <c r="G51" s="33"/>
      <c r="H51" s="34" t="str">
        <f>IFERROR(INDEX(Lijsten!$J$11:$M$14, MATCH(G51, Lijsten!$I$11:$I$14, 0), MATCH(F51, Lijsten!$J$10:$M$10, 0)), "")</f>
        <v/>
      </c>
      <c r="I51" s="63" t="str">
        <f>IFERROR(_xlfn.XLOOKUP(H51, Lijsten!$K$2:$K$6, Lijsten!$L$2:$L$6),"")</f>
        <v/>
      </c>
      <c r="J51" s="79"/>
      <c r="K51" s="79"/>
      <c r="L51" s="80"/>
      <c r="M51" s="81"/>
      <c r="N51" s="82"/>
      <c r="O51" s="83"/>
    </row>
    <row r="52" spans="1:15" hidden="1" x14ac:dyDescent="0.35">
      <c r="A52" s="13"/>
      <c r="B52" s="41"/>
      <c r="C52" s="42"/>
      <c r="D52" s="42"/>
      <c r="E52" s="69"/>
      <c r="F52" s="33"/>
      <c r="G52" s="33"/>
      <c r="H52" s="34" t="str">
        <f>IFERROR(INDEX(Lijsten!$J$11:$M$14, MATCH(G52, Lijsten!$I$11:$I$14, 0), MATCH(F52, Lijsten!$J$10:$M$10, 0)), "")</f>
        <v/>
      </c>
      <c r="I52" s="63" t="str">
        <f>IFERROR(_xlfn.XLOOKUP(H52, Lijsten!$K$2:$K$6, Lijsten!$L$2:$L$6),"")</f>
        <v/>
      </c>
      <c r="J52" s="79"/>
      <c r="K52" s="79"/>
      <c r="L52" s="80"/>
      <c r="M52" s="81"/>
      <c r="N52" s="82"/>
      <c r="O52" s="84"/>
    </row>
    <row r="53" spans="1:15" ht="15" hidden="1" thickBot="1" x14ac:dyDescent="0.4">
      <c r="A53" s="14"/>
      <c r="B53" s="43"/>
      <c r="C53" s="44"/>
      <c r="D53" s="44"/>
      <c r="E53" s="70"/>
      <c r="F53" s="35"/>
      <c r="G53" s="35"/>
      <c r="H53" s="47" t="str">
        <f>IFERROR(INDEX(Lijsten!$J$11:$M$14, MATCH(G53, Lijsten!$I$11:$I$14, 0), MATCH(F53, Lijsten!$J$10:$M$10, 0)), "")</f>
        <v/>
      </c>
      <c r="I53" s="66" t="str">
        <f>IFERROR(_xlfn.XLOOKUP(H53, Lijsten!$K$2:$K$6, Lijsten!$L$2:$L$6),"")</f>
        <v/>
      </c>
      <c r="J53" s="85"/>
      <c r="K53" s="85"/>
      <c r="L53" s="86"/>
      <c r="M53" s="87"/>
      <c r="N53" s="88"/>
      <c r="O53" s="89"/>
    </row>
    <row r="54" spans="1:15" hidden="1" x14ac:dyDescent="0.35">
      <c r="A54" s="13">
        <v>8</v>
      </c>
      <c r="B54" s="45"/>
      <c r="C54" s="46"/>
      <c r="D54" s="46"/>
      <c r="E54" s="71"/>
      <c r="F54" s="37"/>
      <c r="G54" s="37"/>
      <c r="H54" s="38" t="str">
        <f>IFERROR(INDEX(Lijsten!$J$11:$M$14, MATCH(G54, Lijsten!$I$11:$I$14, 0), MATCH(F54, Lijsten!$J$10:$M$10, 0)), "")</f>
        <v/>
      </c>
      <c r="I54" s="65" t="str">
        <f>IFERROR(_xlfn.XLOOKUP(H54, Lijsten!$K$2:$K$6, Lijsten!$L$2:$L$6),"")</f>
        <v/>
      </c>
      <c r="J54" s="90"/>
      <c r="K54" s="90"/>
      <c r="L54" s="91"/>
      <c r="M54" s="92"/>
      <c r="N54" s="93"/>
      <c r="O54" s="94"/>
    </row>
    <row r="55" spans="1:15" hidden="1" x14ac:dyDescent="0.35">
      <c r="A55" s="13"/>
      <c r="B55" s="41"/>
      <c r="C55" s="42"/>
      <c r="D55" s="42"/>
      <c r="E55" s="69"/>
      <c r="F55" s="33"/>
      <c r="G55" s="33"/>
      <c r="H55" s="34" t="str">
        <f>IFERROR(INDEX(Lijsten!$J$11:$M$14, MATCH(G55, Lijsten!$I$11:$I$14, 0), MATCH(F55, Lijsten!$J$10:$M$10, 0)), "")</f>
        <v/>
      </c>
      <c r="I55" s="63" t="str">
        <f>IFERROR(_xlfn.XLOOKUP(H55, Lijsten!$K$2:$K$6, Lijsten!$L$2:$L$6),"")</f>
        <v/>
      </c>
      <c r="J55" s="79"/>
      <c r="K55" s="79"/>
      <c r="L55" s="80"/>
      <c r="M55" s="81"/>
      <c r="N55" s="82"/>
      <c r="O55" s="84"/>
    </row>
    <row r="56" spans="1:15" hidden="1" x14ac:dyDescent="0.35">
      <c r="A56" s="13"/>
      <c r="B56" s="41"/>
      <c r="C56" s="42"/>
      <c r="D56" s="42"/>
      <c r="E56" s="69"/>
      <c r="F56" s="33"/>
      <c r="G56" s="33"/>
      <c r="H56" s="34" t="str">
        <f>IFERROR(INDEX(Lijsten!$J$11:$M$14, MATCH(G56, Lijsten!$I$11:$I$14, 0), MATCH(F56, Lijsten!$J$10:$M$10, 0)), "")</f>
        <v/>
      </c>
      <c r="I56" s="63" t="str">
        <f>IFERROR(_xlfn.XLOOKUP(H56, Lijsten!$K$2:$K$6, Lijsten!$L$2:$L$6),"")</f>
        <v/>
      </c>
      <c r="J56" s="79"/>
      <c r="K56" s="79"/>
      <c r="L56" s="80"/>
      <c r="M56" s="81"/>
      <c r="N56" s="82"/>
      <c r="O56" s="84"/>
    </row>
    <row r="57" spans="1:15" hidden="1" x14ac:dyDescent="0.35">
      <c r="A57" s="13"/>
      <c r="B57" s="41"/>
      <c r="C57" s="42"/>
      <c r="D57" s="42"/>
      <c r="E57" s="69"/>
      <c r="F57" s="33"/>
      <c r="G57" s="33"/>
      <c r="H57" s="34" t="str">
        <f>IFERROR(INDEX(Lijsten!$J$11:$M$14, MATCH(G57, Lijsten!$I$11:$I$14, 0), MATCH(F57, Lijsten!$J$10:$M$10, 0)), "")</f>
        <v/>
      </c>
      <c r="I57" s="63" t="str">
        <f>IFERROR(_xlfn.XLOOKUP(H57, Lijsten!$K$2:$K$6, Lijsten!$L$2:$L$6),"")</f>
        <v/>
      </c>
      <c r="J57" s="79"/>
      <c r="K57" s="79"/>
      <c r="L57" s="80"/>
      <c r="M57" s="81"/>
      <c r="N57" s="82"/>
      <c r="O57" s="83"/>
    </row>
    <row r="58" spans="1:15" hidden="1" x14ac:dyDescent="0.35">
      <c r="A58" s="13"/>
      <c r="B58" s="41"/>
      <c r="C58" s="42"/>
      <c r="D58" s="42"/>
      <c r="E58" s="69"/>
      <c r="F58" s="33"/>
      <c r="G58" s="33"/>
      <c r="H58" s="34" t="str">
        <f>IFERROR(INDEX(Lijsten!$J$11:$M$14, MATCH(G58, Lijsten!$I$11:$I$14, 0), MATCH(F58, Lijsten!$J$10:$M$10, 0)), "")</f>
        <v/>
      </c>
      <c r="I58" s="63" t="str">
        <f>IFERROR(_xlfn.XLOOKUP(H58, Lijsten!$K$2:$K$6, Lijsten!$L$2:$L$6),"")</f>
        <v/>
      </c>
      <c r="J58" s="79"/>
      <c r="K58" s="79"/>
      <c r="L58" s="80"/>
      <c r="M58" s="81"/>
      <c r="N58" s="82"/>
      <c r="O58" s="84"/>
    </row>
    <row r="59" spans="1:15" ht="15" hidden="1" thickBot="1" x14ac:dyDescent="0.4">
      <c r="A59" s="14"/>
      <c r="B59" s="43"/>
      <c r="C59" s="44"/>
      <c r="D59" s="44"/>
      <c r="E59" s="70"/>
      <c r="F59" s="35"/>
      <c r="G59" s="35"/>
      <c r="H59" s="47" t="str">
        <f>IFERROR(INDEX(Lijsten!$J$11:$M$14, MATCH(G59, Lijsten!$I$11:$I$14, 0), MATCH(F59, Lijsten!$J$10:$M$10, 0)), "")</f>
        <v/>
      </c>
      <c r="I59" s="66" t="str">
        <f>IFERROR(_xlfn.XLOOKUP(H59, Lijsten!$K$2:$K$6, Lijsten!$L$2:$L$6),"")</f>
        <v/>
      </c>
      <c r="J59" s="85"/>
      <c r="K59" s="85"/>
      <c r="L59" s="86"/>
      <c r="M59" s="87"/>
      <c r="N59" s="88"/>
      <c r="O59" s="89"/>
    </row>
    <row r="60" spans="1:15" hidden="1" x14ac:dyDescent="0.35">
      <c r="A60" s="13">
        <v>9</v>
      </c>
      <c r="B60" s="45"/>
      <c r="C60" s="46"/>
      <c r="D60" s="46"/>
      <c r="E60" s="71"/>
      <c r="F60" s="37"/>
      <c r="G60" s="37"/>
      <c r="H60" s="38" t="str">
        <f>IFERROR(INDEX(Lijsten!$J$11:$M$14, MATCH(G60, Lijsten!$I$11:$I$14, 0), MATCH(F60, Lijsten!$J$10:$M$10, 0)), "")</f>
        <v/>
      </c>
      <c r="I60" s="65" t="str">
        <f>IFERROR(_xlfn.XLOOKUP(H60, Lijsten!$K$2:$K$6, Lijsten!$L$2:$L$6),"")</f>
        <v/>
      </c>
      <c r="J60" s="90"/>
      <c r="K60" s="90"/>
      <c r="L60" s="91"/>
      <c r="M60" s="92"/>
      <c r="N60" s="93"/>
      <c r="O60" s="94"/>
    </row>
    <row r="61" spans="1:15" hidden="1" x14ac:dyDescent="0.35">
      <c r="A61" s="13"/>
      <c r="B61" s="41"/>
      <c r="C61" s="42"/>
      <c r="D61" s="42"/>
      <c r="E61" s="69"/>
      <c r="F61" s="33"/>
      <c r="G61" s="33"/>
      <c r="H61" s="34" t="str">
        <f>IFERROR(INDEX(Lijsten!$J$11:$M$14, MATCH(G61, Lijsten!$I$11:$I$14, 0), MATCH(F61, Lijsten!$J$10:$M$10, 0)), "")</f>
        <v/>
      </c>
      <c r="I61" s="63" t="str">
        <f>IFERROR(_xlfn.XLOOKUP(H61, Lijsten!$K$2:$K$6, Lijsten!$L$2:$L$6),"")</f>
        <v/>
      </c>
      <c r="J61" s="79"/>
      <c r="K61" s="79"/>
      <c r="L61" s="80"/>
      <c r="M61" s="81"/>
      <c r="N61" s="82"/>
      <c r="O61" s="84"/>
    </row>
    <row r="62" spans="1:15" hidden="1" x14ac:dyDescent="0.35">
      <c r="A62" s="13"/>
      <c r="B62" s="41"/>
      <c r="C62" s="42"/>
      <c r="D62" s="42"/>
      <c r="E62" s="69"/>
      <c r="F62" s="33"/>
      <c r="G62" s="33"/>
      <c r="H62" s="34" t="str">
        <f>IFERROR(INDEX(Lijsten!$J$11:$M$14, MATCH(G62, Lijsten!$I$11:$I$14, 0), MATCH(F62, Lijsten!$J$10:$M$10, 0)), "")</f>
        <v/>
      </c>
      <c r="I62" s="63" t="str">
        <f>IFERROR(_xlfn.XLOOKUP(H62, Lijsten!$K$2:$K$6, Lijsten!$L$2:$L$6),"")</f>
        <v/>
      </c>
      <c r="J62" s="79"/>
      <c r="K62" s="79"/>
      <c r="L62" s="80"/>
      <c r="M62" s="81"/>
      <c r="N62" s="82"/>
      <c r="O62" s="84"/>
    </row>
    <row r="63" spans="1:15" hidden="1" x14ac:dyDescent="0.35">
      <c r="A63" s="13"/>
      <c r="B63" s="41"/>
      <c r="C63" s="42"/>
      <c r="D63" s="42"/>
      <c r="E63" s="69"/>
      <c r="F63" s="33"/>
      <c r="G63" s="33"/>
      <c r="H63" s="34" t="str">
        <f>IFERROR(INDEX(Lijsten!$J$11:$M$14, MATCH(G63, Lijsten!$I$11:$I$14, 0), MATCH(F63, Lijsten!$J$10:$M$10, 0)), "")</f>
        <v/>
      </c>
      <c r="I63" s="63" t="str">
        <f>IFERROR(_xlfn.XLOOKUP(H63, Lijsten!$K$2:$K$6, Lijsten!$L$2:$L$6),"")</f>
        <v/>
      </c>
      <c r="J63" s="79"/>
      <c r="K63" s="79"/>
      <c r="L63" s="80"/>
      <c r="M63" s="81"/>
      <c r="N63" s="82"/>
      <c r="O63" s="83"/>
    </row>
    <row r="64" spans="1:15" hidden="1" x14ac:dyDescent="0.35">
      <c r="A64" s="13"/>
      <c r="B64" s="41"/>
      <c r="C64" s="42"/>
      <c r="D64" s="42"/>
      <c r="E64" s="69"/>
      <c r="F64" s="33"/>
      <c r="G64" s="33"/>
      <c r="H64" s="34" t="str">
        <f>IFERROR(INDEX(Lijsten!$J$11:$M$14, MATCH(G64, Lijsten!$I$11:$I$14, 0), MATCH(F64, Lijsten!$J$10:$M$10, 0)), "")</f>
        <v/>
      </c>
      <c r="I64" s="63" t="str">
        <f>IFERROR(_xlfn.XLOOKUP(H64, Lijsten!$K$2:$K$6, Lijsten!$L$2:$L$6),"")</f>
        <v/>
      </c>
      <c r="J64" s="79"/>
      <c r="K64" s="79"/>
      <c r="L64" s="80"/>
      <c r="M64" s="81"/>
      <c r="N64" s="82"/>
      <c r="O64" s="84"/>
    </row>
    <row r="65" spans="1:15" ht="15" hidden="1" thickBot="1" x14ac:dyDescent="0.4">
      <c r="A65" s="14"/>
      <c r="B65" s="43"/>
      <c r="C65" s="44"/>
      <c r="D65" s="44"/>
      <c r="E65" s="70"/>
      <c r="F65" s="35"/>
      <c r="G65" s="35"/>
      <c r="H65" s="47" t="str">
        <f>IFERROR(INDEX(Lijsten!$J$11:$M$14, MATCH(G65, Lijsten!$I$11:$I$14, 0), MATCH(F65, Lijsten!$J$10:$M$10, 0)), "")</f>
        <v/>
      </c>
      <c r="I65" s="66" t="str">
        <f>IFERROR(_xlfn.XLOOKUP(H65, Lijsten!$K$2:$K$6, Lijsten!$L$2:$L$6),"")</f>
        <v/>
      </c>
      <c r="J65" s="85"/>
      <c r="K65" s="85"/>
      <c r="L65" s="86"/>
      <c r="M65" s="87"/>
      <c r="N65" s="88"/>
      <c r="O65" s="89"/>
    </row>
    <row r="66" spans="1:15" hidden="1" x14ac:dyDescent="0.35">
      <c r="A66" s="13">
        <v>10</v>
      </c>
      <c r="B66" s="45"/>
      <c r="C66" s="46"/>
      <c r="D66" s="46"/>
      <c r="E66" s="71"/>
      <c r="F66" s="37"/>
      <c r="G66" s="37"/>
      <c r="H66" s="38" t="str">
        <f>IFERROR(INDEX(Lijsten!$J$11:$M$14, MATCH(G66, Lijsten!$I$11:$I$14, 0), MATCH(F66, Lijsten!$J$10:$M$10, 0)), "")</f>
        <v/>
      </c>
      <c r="I66" s="65" t="str">
        <f>IFERROR(_xlfn.XLOOKUP(H66, Lijsten!$K$2:$K$6, Lijsten!$L$2:$L$6),"")</f>
        <v/>
      </c>
      <c r="J66" s="90"/>
      <c r="K66" s="90"/>
      <c r="L66" s="91"/>
      <c r="M66" s="92"/>
      <c r="N66" s="93"/>
      <c r="O66" s="94"/>
    </row>
    <row r="67" spans="1:15" hidden="1" x14ac:dyDescent="0.35">
      <c r="A67" s="13"/>
      <c r="B67" s="41"/>
      <c r="C67" s="42"/>
      <c r="D67" s="42"/>
      <c r="E67" s="69"/>
      <c r="F67" s="33"/>
      <c r="G67" s="33"/>
      <c r="H67" s="34" t="str">
        <f>IFERROR(INDEX(Lijsten!$J$11:$M$14, MATCH(G67, Lijsten!$I$11:$I$14, 0), MATCH(F67, Lijsten!$J$10:$M$10, 0)), "")</f>
        <v/>
      </c>
      <c r="I67" s="63" t="str">
        <f>IFERROR(_xlfn.XLOOKUP(H67, Lijsten!$K$2:$K$6, Lijsten!$L$2:$L$6),"")</f>
        <v/>
      </c>
      <c r="J67" s="79"/>
      <c r="K67" s="79"/>
      <c r="L67" s="80"/>
      <c r="M67" s="81"/>
      <c r="N67" s="82"/>
      <c r="O67" s="84"/>
    </row>
    <row r="68" spans="1:15" hidden="1" x14ac:dyDescent="0.35">
      <c r="A68" s="13"/>
      <c r="B68" s="41"/>
      <c r="C68" s="42"/>
      <c r="D68" s="42"/>
      <c r="E68" s="69"/>
      <c r="F68" s="33"/>
      <c r="G68" s="33"/>
      <c r="H68" s="34" t="str">
        <f>IFERROR(INDEX(Lijsten!$J$11:$M$14, MATCH(G68, Lijsten!$I$11:$I$14, 0), MATCH(F68, Lijsten!$J$10:$M$10, 0)), "")</f>
        <v/>
      </c>
      <c r="I68" s="63" t="str">
        <f>IFERROR(_xlfn.XLOOKUP(H68, Lijsten!$K$2:$K$6, Lijsten!$L$2:$L$6),"")</f>
        <v/>
      </c>
      <c r="J68" s="79"/>
      <c r="K68" s="79"/>
      <c r="L68" s="80"/>
      <c r="M68" s="81"/>
      <c r="N68" s="82"/>
      <c r="O68" s="84"/>
    </row>
    <row r="69" spans="1:15" hidden="1" x14ac:dyDescent="0.35">
      <c r="A69" s="13"/>
      <c r="B69" s="41"/>
      <c r="C69" s="42"/>
      <c r="D69" s="42"/>
      <c r="E69" s="69"/>
      <c r="F69" s="33"/>
      <c r="G69" s="33"/>
      <c r="H69" s="34" t="str">
        <f>IFERROR(INDEX(Lijsten!$J$11:$M$14, MATCH(G69, Lijsten!$I$11:$I$14, 0), MATCH(F69, Lijsten!$J$10:$M$10, 0)), "")</f>
        <v/>
      </c>
      <c r="I69" s="63" t="str">
        <f>IFERROR(_xlfn.XLOOKUP(H69, Lijsten!$K$2:$K$6, Lijsten!$L$2:$L$6),"")</f>
        <v/>
      </c>
      <c r="J69" s="79"/>
      <c r="K69" s="79"/>
      <c r="L69" s="80"/>
      <c r="M69" s="81"/>
      <c r="N69" s="82"/>
      <c r="O69" s="83"/>
    </row>
    <row r="70" spans="1:15" hidden="1" x14ac:dyDescent="0.35">
      <c r="A70" s="13"/>
      <c r="B70" s="41"/>
      <c r="C70" s="42"/>
      <c r="D70" s="42"/>
      <c r="E70" s="69"/>
      <c r="F70" s="33"/>
      <c r="G70" s="33"/>
      <c r="H70" s="34" t="str">
        <f>IFERROR(INDEX(Lijsten!$J$11:$M$14, MATCH(G70, Lijsten!$I$11:$I$14, 0), MATCH(F70, Lijsten!$J$10:$M$10, 0)), "")</f>
        <v/>
      </c>
      <c r="I70" s="63" t="str">
        <f>IFERROR(_xlfn.XLOOKUP(H70, Lijsten!$K$2:$K$6, Lijsten!$L$2:$L$6),"")</f>
        <v/>
      </c>
      <c r="J70" s="79"/>
      <c r="K70" s="79"/>
      <c r="L70" s="80"/>
      <c r="M70" s="81"/>
      <c r="N70" s="82"/>
      <c r="O70" s="84"/>
    </row>
    <row r="71" spans="1:15" ht="15" hidden="1" thickBot="1" x14ac:dyDescent="0.4">
      <c r="A71" s="14"/>
      <c r="B71" s="43"/>
      <c r="C71" s="44"/>
      <c r="D71" s="44"/>
      <c r="E71" s="70"/>
      <c r="F71" s="35"/>
      <c r="G71" s="35"/>
      <c r="H71" s="47" t="str">
        <f>IFERROR(INDEX(Lijsten!$J$11:$M$14, MATCH(G71, Lijsten!$I$11:$I$14, 0), MATCH(F71, Lijsten!$J$10:$M$10, 0)), "")</f>
        <v/>
      </c>
      <c r="I71" s="66" t="str">
        <f>IFERROR(_xlfn.XLOOKUP(H71, Lijsten!$K$2:$K$6, Lijsten!$L$2:$L$6),"")</f>
        <v/>
      </c>
      <c r="J71" s="85"/>
      <c r="K71" s="85"/>
      <c r="L71" s="86"/>
      <c r="M71" s="87"/>
      <c r="N71" s="88"/>
      <c r="O71" s="89"/>
    </row>
    <row r="72" spans="1:15" hidden="1" x14ac:dyDescent="0.35">
      <c r="A72" s="13">
        <v>11</v>
      </c>
      <c r="B72" s="45"/>
      <c r="C72" s="46"/>
      <c r="D72" s="46"/>
      <c r="E72" s="71"/>
      <c r="F72" s="37"/>
      <c r="G72" s="37"/>
      <c r="H72" s="38" t="str">
        <f>IFERROR(INDEX(Lijsten!$J$11:$M$14, MATCH(G72, Lijsten!$I$11:$I$14, 0), MATCH(F72, Lijsten!$J$10:$M$10, 0)), "")</f>
        <v/>
      </c>
      <c r="I72" s="65" t="str">
        <f>IFERROR(_xlfn.XLOOKUP(H72, Lijsten!$K$2:$K$6, Lijsten!$L$2:$L$6),"")</f>
        <v/>
      </c>
      <c r="J72" s="90"/>
      <c r="K72" s="90"/>
      <c r="L72" s="91"/>
      <c r="M72" s="92"/>
      <c r="N72" s="110"/>
      <c r="O72" s="94"/>
    </row>
    <row r="73" spans="1:15" hidden="1" x14ac:dyDescent="0.35">
      <c r="A73" s="13"/>
      <c r="B73" s="41"/>
      <c r="C73" s="42"/>
      <c r="D73" s="42"/>
      <c r="E73" s="69"/>
      <c r="F73" s="33"/>
      <c r="G73" s="33"/>
      <c r="H73" s="34" t="str">
        <f>IFERROR(INDEX(Lijsten!$J$11:$M$14, MATCH(G73, Lijsten!$I$11:$I$14, 0), MATCH(F73, Lijsten!$J$10:$M$10, 0)), "")</f>
        <v/>
      </c>
      <c r="I73" s="63" t="str">
        <f>IFERROR(_xlfn.XLOOKUP(H73, Lijsten!$K$2:$K$6, Lijsten!$L$2:$L$6),"")</f>
        <v/>
      </c>
      <c r="J73" s="79"/>
      <c r="K73" s="79"/>
      <c r="L73" s="80"/>
      <c r="M73" s="81"/>
      <c r="N73" s="82"/>
      <c r="O73" s="84"/>
    </row>
    <row r="74" spans="1:15" hidden="1" x14ac:dyDescent="0.35">
      <c r="A74" s="13"/>
      <c r="B74" s="41"/>
      <c r="C74" s="42"/>
      <c r="D74" s="42"/>
      <c r="E74" s="69"/>
      <c r="F74" s="33"/>
      <c r="G74" s="33"/>
      <c r="H74" s="34" t="str">
        <f>IFERROR(INDEX(Lijsten!$J$11:$M$14, MATCH(G74, Lijsten!$I$11:$I$14, 0), MATCH(F74, Lijsten!$J$10:$M$10, 0)), "")</f>
        <v/>
      </c>
      <c r="I74" s="63" t="str">
        <f>IFERROR(_xlfn.XLOOKUP(H74, Lijsten!$K$2:$K$6, Lijsten!$L$2:$L$6),"")</f>
        <v/>
      </c>
      <c r="J74" s="79"/>
      <c r="K74" s="79"/>
      <c r="L74" s="80"/>
      <c r="M74" s="81"/>
      <c r="N74" s="82"/>
      <c r="O74" s="84"/>
    </row>
    <row r="75" spans="1:15" hidden="1" x14ac:dyDescent="0.35">
      <c r="A75" s="13"/>
      <c r="B75" s="41"/>
      <c r="C75" s="42"/>
      <c r="D75" s="42"/>
      <c r="E75" s="69"/>
      <c r="F75" s="33"/>
      <c r="G75" s="33"/>
      <c r="H75" s="34" t="str">
        <f>IFERROR(INDEX(Lijsten!$J$11:$M$14, MATCH(G75, Lijsten!$I$11:$I$14, 0), MATCH(F75, Lijsten!$J$10:$M$10, 0)), "")</f>
        <v/>
      </c>
      <c r="I75" s="63" t="str">
        <f>IFERROR(_xlfn.XLOOKUP(H75, Lijsten!$K$2:$K$6, Lijsten!$L$2:$L$6),"")</f>
        <v/>
      </c>
      <c r="J75" s="79"/>
      <c r="K75" s="79"/>
      <c r="L75" s="80"/>
      <c r="M75" s="81"/>
      <c r="N75" s="82"/>
      <c r="O75" s="83"/>
    </row>
    <row r="76" spans="1:15" hidden="1" x14ac:dyDescent="0.35">
      <c r="A76" s="13"/>
      <c r="B76" s="41"/>
      <c r="C76" s="42"/>
      <c r="D76" s="42"/>
      <c r="E76" s="69"/>
      <c r="F76" s="33"/>
      <c r="G76" s="33"/>
      <c r="H76" s="34" t="str">
        <f>IFERROR(INDEX(Lijsten!$J$11:$M$14, MATCH(G76, Lijsten!$I$11:$I$14, 0), MATCH(F76, Lijsten!$J$10:$M$10, 0)), "")</f>
        <v/>
      </c>
      <c r="I76" s="63" t="str">
        <f>IFERROR(_xlfn.XLOOKUP(H76, Lijsten!$K$2:$K$6, Lijsten!$L$2:$L$6),"")</f>
        <v/>
      </c>
      <c r="J76" s="79"/>
      <c r="K76" s="79"/>
      <c r="L76" s="80"/>
      <c r="M76" s="81"/>
      <c r="N76" s="82"/>
      <c r="O76" s="84"/>
    </row>
    <row r="77" spans="1:15" ht="15" hidden="1" thickBot="1" x14ac:dyDescent="0.4">
      <c r="A77" s="14"/>
      <c r="B77" s="43"/>
      <c r="C77" s="44"/>
      <c r="D77" s="44"/>
      <c r="E77" s="70"/>
      <c r="F77" s="35"/>
      <c r="G77" s="35"/>
      <c r="H77" s="47" t="str">
        <f>IFERROR(INDEX(Lijsten!$J$11:$M$14, MATCH(G77, Lijsten!$I$11:$I$14, 0), MATCH(F77, Lijsten!$J$10:$M$10, 0)), "")</f>
        <v/>
      </c>
      <c r="I77" s="66" t="str">
        <f>IFERROR(_xlfn.XLOOKUP(H77, Lijsten!$K$2:$K$6, Lijsten!$L$2:$L$6),"")</f>
        <v/>
      </c>
      <c r="J77" s="85"/>
      <c r="K77" s="85"/>
      <c r="L77" s="86"/>
      <c r="M77" s="87"/>
      <c r="N77" s="88"/>
      <c r="O77" s="89"/>
    </row>
    <row r="78" spans="1:15" hidden="1" x14ac:dyDescent="0.35">
      <c r="A78" s="13">
        <v>12</v>
      </c>
      <c r="B78" s="45"/>
      <c r="C78" s="46"/>
      <c r="D78" s="46"/>
      <c r="E78" s="71"/>
      <c r="F78" s="37"/>
      <c r="G78" s="37"/>
      <c r="H78" s="38" t="str">
        <f>IFERROR(INDEX(Lijsten!$J$11:$M$14, MATCH(G78, Lijsten!$I$11:$I$14, 0), MATCH(F78, Lijsten!$J$10:$M$10, 0)), "")</f>
        <v/>
      </c>
      <c r="I78" s="65" t="str">
        <f>IFERROR(_xlfn.XLOOKUP(H78, Lijsten!$K$2:$K$6, Lijsten!$L$2:$L$6),"")</f>
        <v/>
      </c>
      <c r="J78" s="90"/>
      <c r="K78" s="90"/>
      <c r="L78" s="91"/>
      <c r="M78" s="92"/>
      <c r="N78" s="93"/>
      <c r="O78" s="94"/>
    </row>
    <row r="79" spans="1:15" hidden="1" x14ac:dyDescent="0.35">
      <c r="A79" s="13"/>
      <c r="B79" s="41"/>
      <c r="C79" s="42"/>
      <c r="D79" s="42"/>
      <c r="E79" s="69"/>
      <c r="F79" s="33"/>
      <c r="G79" s="33"/>
      <c r="H79" s="34" t="str">
        <f>IFERROR(INDEX(Lijsten!$J$11:$M$14, MATCH(G79, Lijsten!$I$11:$I$14, 0), MATCH(F79, Lijsten!$J$10:$M$10, 0)), "")</f>
        <v/>
      </c>
      <c r="I79" s="63" t="str">
        <f>IFERROR(_xlfn.XLOOKUP(H79, Lijsten!$K$2:$K$6, Lijsten!$L$2:$L$6),"")</f>
        <v/>
      </c>
      <c r="J79" s="79"/>
      <c r="K79" s="79"/>
      <c r="L79" s="80"/>
      <c r="M79" s="81"/>
      <c r="N79" s="82"/>
      <c r="O79" s="84"/>
    </row>
    <row r="80" spans="1:15" hidden="1" x14ac:dyDescent="0.35">
      <c r="A80" s="13"/>
      <c r="B80" s="41"/>
      <c r="C80" s="42"/>
      <c r="D80" s="42"/>
      <c r="E80" s="69"/>
      <c r="F80" s="33"/>
      <c r="G80" s="33"/>
      <c r="H80" s="34" t="str">
        <f>IFERROR(INDEX(Lijsten!$J$11:$M$14, MATCH(G80, Lijsten!$I$11:$I$14, 0), MATCH(F80, Lijsten!$J$10:$M$10, 0)), "")</f>
        <v/>
      </c>
      <c r="I80" s="63" t="str">
        <f>IFERROR(_xlfn.XLOOKUP(H80, Lijsten!$K$2:$K$6, Lijsten!$L$2:$L$6),"")</f>
        <v/>
      </c>
      <c r="J80" s="79"/>
      <c r="K80" s="79"/>
      <c r="L80" s="80"/>
      <c r="M80" s="81"/>
      <c r="N80" s="82"/>
      <c r="O80" s="84"/>
    </row>
    <row r="81" spans="1:15" hidden="1" x14ac:dyDescent="0.35">
      <c r="A81" s="13"/>
      <c r="B81" s="41"/>
      <c r="C81" s="42"/>
      <c r="D81" s="42"/>
      <c r="E81" s="69"/>
      <c r="F81" s="33"/>
      <c r="G81" s="33"/>
      <c r="H81" s="34" t="str">
        <f>IFERROR(INDEX(Lijsten!$J$11:$M$14, MATCH(G81, Lijsten!$I$11:$I$14, 0), MATCH(F81, Lijsten!$J$10:$M$10, 0)), "")</f>
        <v/>
      </c>
      <c r="I81" s="63" t="str">
        <f>IFERROR(_xlfn.XLOOKUP(H81, Lijsten!$K$2:$K$6, Lijsten!$L$2:$L$6),"")</f>
        <v/>
      </c>
      <c r="J81" s="79"/>
      <c r="K81" s="79"/>
      <c r="L81" s="80"/>
      <c r="M81" s="81"/>
      <c r="N81" s="82"/>
      <c r="O81" s="83"/>
    </row>
    <row r="82" spans="1:15" hidden="1" x14ac:dyDescent="0.35">
      <c r="A82" s="13"/>
      <c r="B82" s="41"/>
      <c r="C82" s="42"/>
      <c r="D82" s="42"/>
      <c r="E82" s="69"/>
      <c r="F82" s="33"/>
      <c r="G82" s="33"/>
      <c r="H82" s="34" t="str">
        <f>IFERROR(INDEX(Lijsten!$J$11:$M$14, MATCH(G82, Lijsten!$I$11:$I$14, 0), MATCH(F82, Lijsten!$J$10:$M$10, 0)), "")</f>
        <v/>
      </c>
      <c r="I82" s="63" t="str">
        <f>IFERROR(_xlfn.XLOOKUP(H82, Lijsten!$K$2:$K$6, Lijsten!$L$2:$L$6),"")</f>
        <v/>
      </c>
      <c r="J82" s="79"/>
      <c r="K82" s="79"/>
      <c r="L82" s="80"/>
      <c r="M82" s="81"/>
      <c r="N82" s="82"/>
      <c r="O82" s="84"/>
    </row>
    <row r="83" spans="1:15" ht="15" hidden="1" thickBot="1" x14ac:dyDescent="0.4">
      <c r="A83" s="14"/>
      <c r="B83" s="43"/>
      <c r="C83" s="44"/>
      <c r="D83" s="44"/>
      <c r="E83" s="70"/>
      <c r="F83" s="35"/>
      <c r="G83" s="35"/>
      <c r="H83" s="47" t="str">
        <f>IFERROR(INDEX(Lijsten!$J$11:$M$14, MATCH(G83, Lijsten!$I$11:$I$14, 0), MATCH(F83, Lijsten!$J$10:$M$10, 0)), "")</f>
        <v/>
      </c>
      <c r="I83" s="66" t="str">
        <f>IFERROR(_xlfn.XLOOKUP(H83, Lijsten!$K$2:$K$6, Lijsten!$L$2:$L$6),"")</f>
        <v/>
      </c>
      <c r="J83" s="85"/>
      <c r="K83" s="85"/>
      <c r="L83" s="86"/>
      <c r="M83" s="87"/>
      <c r="N83" s="88"/>
      <c r="O83" s="89"/>
    </row>
    <row r="84" spans="1:15" hidden="1" x14ac:dyDescent="0.35">
      <c r="A84" s="13">
        <v>13</v>
      </c>
      <c r="B84" s="45"/>
      <c r="C84" s="46"/>
      <c r="D84" s="46"/>
      <c r="E84" s="71"/>
      <c r="F84" s="37"/>
      <c r="G84" s="37"/>
      <c r="H84" s="38" t="str">
        <f>IFERROR(INDEX(Lijsten!$J$11:$M$14, MATCH(G84, Lijsten!$I$11:$I$14, 0), MATCH(F84, Lijsten!$J$10:$M$10, 0)), "")</f>
        <v/>
      </c>
      <c r="I84" s="65" t="str">
        <f>IFERROR(_xlfn.XLOOKUP(H84, Lijsten!$K$2:$K$6, Lijsten!$L$2:$L$6),"")</f>
        <v/>
      </c>
      <c r="J84" s="90"/>
      <c r="K84" s="90"/>
      <c r="L84" s="91"/>
      <c r="M84" s="92"/>
      <c r="N84" s="93"/>
      <c r="O84" s="94"/>
    </row>
    <row r="85" spans="1:15" hidden="1" x14ac:dyDescent="0.35">
      <c r="A85" s="13"/>
      <c r="B85" s="41"/>
      <c r="C85" s="42"/>
      <c r="D85" s="42"/>
      <c r="E85" s="69"/>
      <c r="F85" s="33"/>
      <c r="G85" s="33"/>
      <c r="H85" s="34" t="str">
        <f>IFERROR(INDEX(Lijsten!$J$11:$M$14, MATCH(G85, Lijsten!$I$11:$I$14, 0), MATCH(F85, Lijsten!$J$10:$M$10, 0)), "")</f>
        <v/>
      </c>
      <c r="I85" s="63" t="str">
        <f>IFERROR(_xlfn.XLOOKUP(H85, Lijsten!$K$2:$K$6, Lijsten!$L$2:$L$6),"")</f>
        <v/>
      </c>
      <c r="J85" s="79"/>
      <c r="K85" s="79"/>
      <c r="L85" s="80"/>
      <c r="M85" s="81"/>
      <c r="N85" s="82"/>
      <c r="O85" s="84"/>
    </row>
    <row r="86" spans="1:15" hidden="1" x14ac:dyDescent="0.35">
      <c r="A86" s="13"/>
      <c r="B86" s="41"/>
      <c r="C86" s="42"/>
      <c r="D86" s="42"/>
      <c r="E86" s="69"/>
      <c r="F86" s="33"/>
      <c r="G86" s="33"/>
      <c r="H86" s="34" t="str">
        <f>IFERROR(INDEX(Lijsten!$J$11:$M$14, MATCH(G86, Lijsten!$I$11:$I$14, 0), MATCH(F86, Lijsten!$J$10:$M$10, 0)), "")</f>
        <v/>
      </c>
      <c r="I86" s="63" t="str">
        <f>IFERROR(_xlfn.XLOOKUP(H86, Lijsten!$K$2:$K$6, Lijsten!$L$2:$L$6),"")</f>
        <v/>
      </c>
      <c r="J86" s="79"/>
      <c r="K86" s="79"/>
      <c r="L86" s="80"/>
      <c r="M86" s="81"/>
      <c r="N86" s="82"/>
      <c r="O86" s="84"/>
    </row>
    <row r="87" spans="1:15" hidden="1" x14ac:dyDescent="0.35">
      <c r="A87" s="13"/>
      <c r="B87" s="41"/>
      <c r="C87" s="42"/>
      <c r="D87" s="42"/>
      <c r="E87" s="69"/>
      <c r="F87" s="33"/>
      <c r="G87" s="33"/>
      <c r="H87" s="34" t="str">
        <f>IFERROR(INDEX(Lijsten!$J$11:$M$14, MATCH(G87, Lijsten!$I$11:$I$14, 0), MATCH(F87, Lijsten!$J$10:$M$10, 0)), "")</f>
        <v/>
      </c>
      <c r="I87" s="63" t="str">
        <f>IFERROR(_xlfn.XLOOKUP(H87, Lijsten!$K$2:$K$6, Lijsten!$L$2:$L$6),"")</f>
        <v/>
      </c>
      <c r="J87" s="79"/>
      <c r="K87" s="79"/>
      <c r="L87" s="80"/>
      <c r="M87" s="81"/>
      <c r="N87" s="82"/>
      <c r="O87" s="83"/>
    </row>
    <row r="88" spans="1:15" hidden="1" x14ac:dyDescent="0.35">
      <c r="A88" s="13"/>
      <c r="B88" s="41"/>
      <c r="C88" s="42"/>
      <c r="D88" s="42"/>
      <c r="E88" s="69"/>
      <c r="F88" s="33"/>
      <c r="G88" s="33"/>
      <c r="H88" s="34" t="str">
        <f>IFERROR(INDEX(Lijsten!$J$11:$M$14, MATCH(G88, Lijsten!$I$11:$I$14, 0), MATCH(F88, Lijsten!$J$10:$M$10, 0)), "")</f>
        <v/>
      </c>
      <c r="I88" s="63" t="str">
        <f>IFERROR(_xlfn.XLOOKUP(H88, Lijsten!$K$2:$K$6, Lijsten!$L$2:$L$6),"")</f>
        <v/>
      </c>
      <c r="J88" s="79"/>
      <c r="K88" s="79"/>
      <c r="L88" s="80"/>
      <c r="M88" s="81"/>
      <c r="N88" s="82"/>
      <c r="O88" s="84"/>
    </row>
    <row r="89" spans="1:15" ht="15" hidden="1" thickBot="1" x14ac:dyDescent="0.4">
      <c r="A89" s="14"/>
      <c r="B89" s="43"/>
      <c r="C89" s="44"/>
      <c r="D89" s="44"/>
      <c r="E89" s="70"/>
      <c r="F89" s="35"/>
      <c r="G89" s="35"/>
      <c r="H89" s="47" t="str">
        <f>IFERROR(INDEX(Lijsten!$J$11:$M$14, MATCH(G89, Lijsten!$I$11:$I$14, 0), MATCH(F89, Lijsten!$J$10:$M$10, 0)), "")</f>
        <v/>
      </c>
      <c r="I89" s="66" t="str">
        <f>IFERROR(_xlfn.XLOOKUP(H89, Lijsten!$K$2:$K$6, Lijsten!$L$2:$L$6),"")</f>
        <v/>
      </c>
      <c r="J89" s="85"/>
      <c r="K89" s="85"/>
      <c r="L89" s="86"/>
      <c r="M89" s="87"/>
      <c r="N89" s="88"/>
      <c r="O89" s="89"/>
    </row>
    <row r="90" spans="1:15" hidden="1" x14ac:dyDescent="0.35">
      <c r="A90" s="13">
        <v>14</v>
      </c>
      <c r="B90" s="45"/>
      <c r="C90" s="46"/>
      <c r="D90" s="46"/>
      <c r="E90" s="71"/>
      <c r="F90" s="37"/>
      <c r="G90" s="37"/>
      <c r="H90" s="38" t="str">
        <f>IFERROR(INDEX(Lijsten!$J$11:$M$14, MATCH(G90, Lijsten!$I$11:$I$14, 0), MATCH(F90, Lijsten!$J$10:$M$10, 0)), "")</f>
        <v/>
      </c>
      <c r="I90" s="65" t="str">
        <f>IFERROR(_xlfn.XLOOKUP(H90, Lijsten!$K$2:$K$6, Lijsten!$L$2:$L$6),"")</f>
        <v/>
      </c>
      <c r="J90" s="90"/>
      <c r="K90" s="90"/>
      <c r="L90" s="91"/>
      <c r="M90" s="92"/>
      <c r="N90" s="93"/>
      <c r="O90" s="94"/>
    </row>
    <row r="91" spans="1:15" hidden="1" x14ac:dyDescent="0.35">
      <c r="A91" s="13"/>
      <c r="B91" s="41"/>
      <c r="C91" s="42"/>
      <c r="D91" s="42"/>
      <c r="E91" s="69"/>
      <c r="F91" s="33"/>
      <c r="G91" s="33"/>
      <c r="H91" s="34" t="str">
        <f>IFERROR(INDEX(Lijsten!$J$11:$M$14, MATCH(G91, Lijsten!$I$11:$I$14, 0), MATCH(F91, Lijsten!$J$10:$M$10, 0)), "")</f>
        <v/>
      </c>
      <c r="I91" s="63" t="str">
        <f>IFERROR(_xlfn.XLOOKUP(H91, Lijsten!$K$2:$K$6, Lijsten!$L$2:$L$6),"")</f>
        <v/>
      </c>
      <c r="J91" s="79"/>
      <c r="K91" s="79"/>
      <c r="L91" s="80"/>
      <c r="M91" s="81"/>
      <c r="N91" s="82"/>
      <c r="O91" s="84"/>
    </row>
    <row r="92" spans="1:15" hidden="1" x14ac:dyDescent="0.35">
      <c r="A92" s="13"/>
      <c r="B92" s="41"/>
      <c r="C92" s="42"/>
      <c r="D92" s="42"/>
      <c r="E92" s="69"/>
      <c r="F92" s="33"/>
      <c r="G92" s="33"/>
      <c r="H92" s="34" t="str">
        <f>IFERROR(INDEX(Lijsten!$J$11:$M$14, MATCH(G92, Lijsten!$I$11:$I$14, 0), MATCH(F92, Lijsten!$J$10:$M$10, 0)), "")</f>
        <v/>
      </c>
      <c r="I92" s="63" t="str">
        <f>IFERROR(_xlfn.XLOOKUP(H92, Lijsten!$K$2:$K$6, Lijsten!$L$2:$L$6),"")</f>
        <v/>
      </c>
      <c r="J92" s="79"/>
      <c r="K92" s="79"/>
      <c r="L92" s="80"/>
      <c r="M92" s="81"/>
      <c r="N92" s="82"/>
      <c r="O92" s="84"/>
    </row>
    <row r="93" spans="1:15" hidden="1" x14ac:dyDescent="0.35">
      <c r="A93" s="13"/>
      <c r="B93" s="41"/>
      <c r="C93" s="42"/>
      <c r="D93" s="42"/>
      <c r="E93" s="69"/>
      <c r="F93" s="33"/>
      <c r="G93" s="33"/>
      <c r="H93" s="34" t="str">
        <f>IFERROR(INDEX(Lijsten!$J$11:$M$14, MATCH(G93, Lijsten!$I$11:$I$14, 0), MATCH(F93, Lijsten!$J$10:$M$10, 0)), "")</f>
        <v/>
      </c>
      <c r="I93" s="63" t="str">
        <f>IFERROR(_xlfn.XLOOKUP(H93, Lijsten!$K$2:$K$6, Lijsten!$L$2:$L$6),"")</f>
        <v/>
      </c>
      <c r="J93" s="79"/>
      <c r="K93" s="79"/>
      <c r="L93" s="80"/>
      <c r="M93" s="81"/>
      <c r="N93" s="82"/>
      <c r="O93" s="83"/>
    </row>
    <row r="94" spans="1:15" hidden="1" x14ac:dyDescent="0.35">
      <c r="A94" s="13"/>
      <c r="B94" s="41"/>
      <c r="C94" s="42"/>
      <c r="D94" s="42"/>
      <c r="E94" s="69"/>
      <c r="F94" s="33"/>
      <c r="G94" s="33"/>
      <c r="H94" s="34" t="str">
        <f>IFERROR(INDEX(Lijsten!$J$11:$M$14, MATCH(G94, Lijsten!$I$11:$I$14, 0), MATCH(F94, Lijsten!$J$10:$M$10, 0)), "")</f>
        <v/>
      </c>
      <c r="I94" s="63" t="str">
        <f>IFERROR(_xlfn.XLOOKUP(H94, Lijsten!$K$2:$K$6, Lijsten!$L$2:$L$6),"")</f>
        <v/>
      </c>
      <c r="J94" s="79"/>
      <c r="K94" s="79"/>
      <c r="L94" s="80"/>
      <c r="M94" s="81"/>
      <c r="N94" s="82"/>
      <c r="O94" s="84"/>
    </row>
    <row r="95" spans="1:15" ht="15" hidden="1" thickBot="1" x14ac:dyDescent="0.4">
      <c r="A95" s="14"/>
      <c r="B95" s="43"/>
      <c r="C95" s="44"/>
      <c r="D95" s="44"/>
      <c r="E95" s="70"/>
      <c r="F95" s="35"/>
      <c r="G95" s="35"/>
      <c r="H95" s="47" t="str">
        <f>IFERROR(INDEX(Lijsten!$J$11:$M$14, MATCH(G95, Lijsten!$I$11:$I$14, 0), MATCH(F95, Lijsten!$J$10:$M$10, 0)), "")</f>
        <v/>
      </c>
      <c r="I95" s="66" t="str">
        <f>IFERROR(_xlfn.XLOOKUP(H95, Lijsten!$K$2:$K$6, Lijsten!$L$2:$L$6),"")</f>
        <v/>
      </c>
      <c r="J95" s="85"/>
      <c r="K95" s="85"/>
      <c r="L95" s="86"/>
      <c r="M95" s="87"/>
      <c r="N95" s="88"/>
      <c r="O95" s="89"/>
    </row>
    <row r="96" spans="1:15" hidden="1" x14ac:dyDescent="0.35">
      <c r="A96" s="13">
        <v>15</v>
      </c>
      <c r="B96" s="45"/>
      <c r="C96" s="46"/>
      <c r="D96" s="46"/>
      <c r="E96" s="71"/>
      <c r="F96" s="37"/>
      <c r="G96" s="37"/>
      <c r="H96" s="38" t="str">
        <f>IFERROR(INDEX(Lijsten!$J$11:$M$14, MATCH(G96, Lijsten!$I$11:$I$14, 0), MATCH(F96, Lijsten!$J$10:$M$10, 0)), "")</f>
        <v/>
      </c>
      <c r="I96" s="65" t="str">
        <f>IFERROR(_xlfn.XLOOKUP(H96, Lijsten!$K$2:$K$6, Lijsten!$L$2:$L$6),"")</f>
        <v/>
      </c>
      <c r="J96" s="90"/>
      <c r="K96" s="90"/>
      <c r="L96" s="91"/>
      <c r="M96" s="92"/>
      <c r="N96" s="93"/>
      <c r="O96" s="94"/>
    </row>
    <row r="97" spans="1:15" hidden="1" x14ac:dyDescent="0.35">
      <c r="A97" s="13"/>
      <c r="B97" s="41"/>
      <c r="C97" s="42"/>
      <c r="D97" s="42"/>
      <c r="E97" s="69"/>
      <c r="F97" s="33"/>
      <c r="G97" s="33"/>
      <c r="H97" s="34" t="str">
        <f>IFERROR(INDEX(Lijsten!$J$11:$M$14, MATCH(G97, Lijsten!$I$11:$I$14, 0), MATCH(F97, Lijsten!$J$10:$M$10, 0)), "")</f>
        <v/>
      </c>
      <c r="I97" s="63" t="str">
        <f>IFERROR(_xlfn.XLOOKUP(H97, Lijsten!$K$2:$K$6, Lijsten!$L$2:$L$6),"")</f>
        <v/>
      </c>
      <c r="J97" s="79"/>
      <c r="K97" s="79"/>
      <c r="L97" s="80"/>
      <c r="M97" s="81"/>
      <c r="N97" s="82"/>
      <c r="O97" s="84"/>
    </row>
    <row r="98" spans="1:15" hidden="1" x14ac:dyDescent="0.35">
      <c r="A98" s="13"/>
      <c r="B98" s="41"/>
      <c r="C98" s="42"/>
      <c r="D98" s="42"/>
      <c r="E98" s="69"/>
      <c r="F98" s="33"/>
      <c r="G98" s="33"/>
      <c r="H98" s="34" t="str">
        <f>IFERROR(INDEX(Lijsten!$J$11:$M$14, MATCH(G98, Lijsten!$I$11:$I$14, 0), MATCH(F98, Lijsten!$J$10:$M$10, 0)), "")</f>
        <v/>
      </c>
      <c r="I98" s="63" t="str">
        <f>IFERROR(_xlfn.XLOOKUP(H98, Lijsten!$K$2:$K$6, Lijsten!$L$2:$L$6),"")</f>
        <v/>
      </c>
      <c r="J98" s="79"/>
      <c r="K98" s="79"/>
      <c r="L98" s="80"/>
      <c r="M98" s="81"/>
      <c r="N98" s="82"/>
      <c r="O98" s="84"/>
    </row>
    <row r="99" spans="1:15" hidden="1" x14ac:dyDescent="0.35">
      <c r="A99" s="13"/>
      <c r="B99" s="41"/>
      <c r="C99" s="42"/>
      <c r="D99" s="42"/>
      <c r="E99" s="69"/>
      <c r="F99" s="33"/>
      <c r="G99" s="33"/>
      <c r="H99" s="34" t="str">
        <f>IFERROR(INDEX(Lijsten!$J$11:$M$14, MATCH(G99, Lijsten!$I$11:$I$14, 0), MATCH(F99, Lijsten!$J$10:$M$10, 0)), "")</f>
        <v/>
      </c>
      <c r="I99" s="63" t="str">
        <f>IFERROR(_xlfn.XLOOKUP(H99, Lijsten!$K$2:$K$6, Lijsten!$L$2:$L$6),"")</f>
        <v/>
      </c>
      <c r="J99" s="79"/>
      <c r="K99" s="79"/>
      <c r="L99" s="80"/>
      <c r="M99" s="81"/>
      <c r="N99" s="82"/>
      <c r="O99" s="83"/>
    </row>
    <row r="100" spans="1:15" hidden="1" x14ac:dyDescent="0.35">
      <c r="A100" s="13"/>
      <c r="B100" s="41"/>
      <c r="C100" s="42"/>
      <c r="D100" s="42"/>
      <c r="E100" s="69"/>
      <c r="F100" s="33"/>
      <c r="G100" s="33"/>
      <c r="H100" s="34" t="str">
        <f>IFERROR(INDEX(Lijsten!$J$11:$M$14, MATCH(G100, Lijsten!$I$11:$I$14, 0), MATCH(F100, Lijsten!$J$10:$M$10, 0)), "")</f>
        <v/>
      </c>
      <c r="I100" s="63" t="str">
        <f>IFERROR(_xlfn.XLOOKUP(H100, Lijsten!$K$2:$K$6, Lijsten!$L$2:$L$6),"")</f>
        <v/>
      </c>
      <c r="J100" s="79"/>
      <c r="K100" s="79"/>
      <c r="L100" s="80"/>
      <c r="M100" s="81"/>
      <c r="N100" s="82"/>
      <c r="O100" s="84"/>
    </row>
    <row r="101" spans="1:15" ht="15" hidden="1" thickBot="1" x14ac:dyDescent="0.4">
      <c r="A101" s="14"/>
      <c r="B101" s="43"/>
      <c r="C101" s="44"/>
      <c r="D101" s="44"/>
      <c r="E101" s="70"/>
      <c r="F101" s="35"/>
      <c r="G101" s="35"/>
      <c r="H101" s="47"/>
      <c r="I101" s="66"/>
      <c r="J101" s="85"/>
      <c r="K101" s="85"/>
      <c r="L101" s="86"/>
      <c r="M101" s="87"/>
      <c r="N101" s="88"/>
      <c r="O101" s="89"/>
    </row>
  </sheetData>
  <sheetProtection algorithmName="SHA-512" hashValue="MM5XSXDry5dMnSEHozOXypVMYLU/3HagJdPqMLY8Z9cOUWoKUMhJucYd7OvypxznZfV3Lrp5Tkw9AAoVgN750g==" saltValue="aZXFL5RcH2wh+mzmObrU6g==" spinCount="100000" sheet="1" objects="1" scenarios="1"/>
  <mergeCells count="9">
    <mergeCell ref="B10:E10"/>
    <mergeCell ref="F10:I10"/>
    <mergeCell ref="J10:L10"/>
    <mergeCell ref="M10:O10"/>
    <mergeCell ref="A3:B3"/>
    <mergeCell ref="D3:E3"/>
    <mergeCell ref="A4:B4"/>
    <mergeCell ref="A5:B5"/>
    <mergeCell ref="A7:B7"/>
  </mergeCells>
  <conditionalFormatting sqref="D4">
    <cfRule type="expression" dxfId="11" priority="30" stopIfTrue="1">
      <formula>#REF!&gt;=300</formula>
    </cfRule>
    <cfRule type="expression" dxfId="10" priority="31" stopIfTrue="1">
      <formula>#REF!&lt;=200&lt;300</formula>
    </cfRule>
    <cfRule type="expression" dxfId="9" priority="32" stopIfTrue="1">
      <formula>#REF!&lt;=30&lt;120</formula>
    </cfRule>
  </conditionalFormatting>
  <conditionalFormatting sqref="H12:H101">
    <cfRule type="cellIs" dxfId="8" priority="25" operator="equal">
      <formula>"Stop"</formula>
    </cfRule>
    <cfRule type="cellIs" dxfId="7" priority="26" operator="equal">
      <formula>"Hoog"</formula>
    </cfRule>
    <cfRule type="cellIs" dxfId="6" priority="27" operator="equal">
      <formula>"Matig"</formula>
    </cfRule>
    <cfRule type="cellIs" dxfId="5" priority="28" operator="equal">
      <formula>"Laag"</formula>
    </cfRule>
    <cfRule type="cellIs" dxfId="4" priority="29" operator="equal">
      <formula>"Verwaarloosbaar"</formula>
    </cfRule>
  </conditionalFormatting>
  <conditionalFormatting sqref="N12:N30">
    <cfRule type="expression" dxfId="3" priority="13">
      <formula>AND($N12&lt;TODAY(), $N12&lt;&gt;"", $O12&lt;&gt;"Afgerond")</formula>
    </cfRule>
  </conditionalFormatting>
  <conditionalFormatting sqref="O12:O101">
    <cfRule type="cellIs" dxfId="2" priority="2" operator="equal">
      <formula>"Afgerond"</formula>
    </cfRule>
    <cfRule type="cellIs" dxfId="1" priority="3" operator="equal">
      <formula>"Mee bezig"</formula>
    </cfRule>
    <cfRule type="cellIs" dxfId="0" priority="4" operator="equal">
      <formula>"Te starten"</formula>
    </cfRule>
  </conditionalFormatting>
  <dataValidations count="5">
    <dataValidation type="list" allowBlank="1" showInputMessage="1" promptTitle="Specifieke preventiemaatregelen" prompt="Kies uit de lijst de specifieke preventiemaatregel OF geef zelf een preventiemaatregel in. Let op dat deze lijst niet-limitatief is en slechts enkele mogelijke voorbeelden geeft." sqref="K12" xr:uid="{DF52AC4F-C11A-4851-8A0C-B70438C4B2A2}">
      <formula1>INDIRECT(SUBSTITUTE(J12, " ", "_"))</formula1>
    </dataValidation>
    <dataValidation type="list" allowBlank="1" showInputMessage="1" showErrorMessage="1" promptTitle="Specifieke preventiemaatregelen" prompt="Kies uit de lijst de specifieke preventiemaatregeln OF geef zelf een preventiemaatregel in. Let op dat deze lijst niet-limitatief is en slechts enkele mogelijke voorbeelden geeft." sqref="K13:K101" xr:uid="{CD8365A7-5DE5-4A7D-9602-4FD7A4750E96}">
      <formula1>INDIRECT(SUBSTITUTE(J13, " ", "_"))</formula1>
    </dataValidation>
    <dataValidation type="date" errorStyle="warning" operator="greaterThanOrEqual" allowBlank="1" showInputMessage="1" showErrorMessage="1" error="Voer een datum in die in de toekomst ligt." sqref="N12:N100" xr:uid="{B38607AB-43DD-41B6-87B0-D7ABB360479B}">
      <formula1>TODAY()</formula1>
    </dataValidation>
    <dataValidation type="list" allowBlank="1" showInputMessage="1" promptTitle="Specifiek gevaar" prompt="Kies uit de lijst het specifieke gevaar OF geef zelf een gevaar in." sqref="D12" xr:uid="{2521CB25-4EC5-4974-ACCB-B0FC5AC435A7}">
      <formula1>INDIRECT(LEFT(C12,6))</formula1>
    </dataValidation>
    <dataValidation type="list" allowBlank="1" showInputMessage="1" showErrorMessage="1" sqref="D13:D100" xr:uid="{C90972C8-D9B0-4908-BAFE-842F0FE35B37}">
      <formula1>INDIRECT(LEFT(C13,6))</formula1>
    </dataValidation>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promptTitle="Preventiemaatregelen" prompt="Houd steeds de preventiehiërarchie in het achterhoofd bij het voorstellen van maatregelen." xr:uid="{BDA9FD73-C8ED-4BB5-83F4-F5963DE42C2E}">
          <x14:formula1>
            <xm:f>Lijsten!$U$2:$U$6</xm:f>
          </x14:formula1>
          <xm:sqref>J12:J100</xm:sqref>
        </x14:dataValidation>
        <x14:dataValidation type="list" allowBlank="1" showInputMessage="1" promptTitle="Hoofdcategorie" prompt="Selecteer in welke categorie het gevaar zich situeert." xr:uid="{061C49DE-F540-4C66-B28A-633F59C1D66D}">
          <x14:formula1>
            <xm:f>Lijsten!$A$1:$G$1</xm:f>
          </x14:formula1>
          <xm:sqref>C12</xm:sqref>
        </x14:dataValidation>
        <x14:dataValidation type="list" allowBlank="1" showInputMessage="1" showErrorMessage="1" promptTitle="Ernst" prompt="De ernst van het mogelijke letsel." xr:uid="{4E5D9BFB-9B35-463D-ADAC-B3FD1B68ED49}">
          <x14:formula1>
            <xm:f>Lijsten!$J$2:$J$5</xm:f>
          </x14:formula1>
          <xm:sqref>G12:G100</xm:sqref>
        </x14:dataValidation>
        <x14:dataValidation type="list" allowBlank="1" showInputMessage="1" showErrorMessage="1" xr:uid="{41341AFB-19BC-4108-BB48-81E305666BC6}">
          <x14:formula1>
            <xm:f>Lijsten!$W$2:$W$4</xm:f>
          </x14:formula1>
          <xm:sqref>O14:O17 O31:O100 O21:O29</xm:sqref>
        </x14:dataValidation>
        <x14:dataValidation type="list" allowBlank="1" showInputMessage="1" showErrorMessage="1" promptTitle="Kans" prompt="De kans dat een gevaarlijke gebeurtenis of situatie zich effectief zal voordoen." xr:uid="{70DC3490-A7B7-48A6-BF07-6BEA643E97B7}">
          <x14:formula1>
            <xm:f>Lijsten!$I$2:$I$5</xm:f>
          </x14:formula1>
          <xm:sqref>F12:F100</xm:sqref>
        </x14:dataValidation>
        <x14:dataValidation type="list" allowBlank="1" showInputMessage="1" promptTitle="Hoofdcategorie" prompt="Selecteer in welke categorie het gevaar zich situeert," xr:uid="{347CEADF-E7DA-44BA-A5AD-9B6A4FAACFD9}">
          <x14:formula1>
            <xm:f>Lijsten!$A$1:$G$1</xm:f>
          </x14:formula1>
          <xm:sqref>C13:C100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4D6AE-992D-49CB-8ED7-364B57CB91A6}">
  <dimension ref="B1:F13"/>
  <sheetViews>
    <sheetView zoomScaleNormal="100" workbookViewId="0">
      <selection activeCell="D46" sqref="D46"/>
    </sheetView>
  </sheetViews>
  <sheetFormatPr defaultRowHeight="14.5" x14ac:dyDescent="0.35"/>
  <cols>
    <col min="2" max="2" width="26.7265625" bestFit="1" customWidth="1"/>
    <col min="3" max="4" width="22.08984375" bestFit="1" customWidth="1"/>
    <col min="5" max="6" width="22.6328125" bestFit="1" customWidth="1"/>
  </cols>
  <sheetData>
    <row r="1" spans="2:6" ht="15" thickBot="1" x14ac:dyDescent="0.4"/>
    <row r="2" spans="2:6" x14ac:dyDescent="0.35">
      <c r="B2" s="22" t="s">
        <v>39</v>
      </c>
      <c r="C2" s="131" t="s">
        <v>26</v>
      </c>
      <c r="D2" s="131" t="s">
        <v>27</v>
      </c>
      <c r="E2" s="131" t="s">
        <v>28</v>
      </c>
      <c r="F2" s="131" t="s">
        <v>29</v>
      </c>
    </row>
    <row r="3" spans="2:6" ht="15" thickBot="1" x14ac:dyDescent="0.4">
      <c r="B3" s="23" t="s">
        <v>40</v>
      </c>
      <c r="C3" s="132"/>
      <c r="D3" s="132"/>
      <c r="E3" s="132"/>
      <c r="F3" s="132"/>
    </row>
    <row r="4" spans="2:6" x14ac:dyDescent="0.35">
      <c r="B4" s="131" t="s">
        <v>22</v>
      </c>
      <c r="C4" s="54" t="s">
        <v>41</v>
      </c>
      <c r="D4" s="57" t="s">
        <v>42</v>
      </c>
      <c r="E4" s="24" t="s">
        <v>43</v>
      </c>
      <c r="F4" s="24" t="s">
        <v>43</v>
      </c>
    </row>
    <row r="5" spans="2:6" ht="24.5" thickBot="1" x14ac:dyDescent="0.4">
      <c r="B5" s="133"/>
      <c r="C5" s="55" t="s">
        <v>36</v>
      </c>
      <c r="D5" s="58" t="s">
        <v>37</v>
      </c>
      <c r="E5" s="25" t="s">
        <v>5</v>
      </c>
      <c r="F5" s="25" t="s">
        <v>5</v>
      </c>
    </row>
    <row r="6" spans="2:6" x14ac:dyDescent="0.35">
      <c r="B6" s="131" t="s">
        <v>23</v>
      </c>
      <c r="C6" s="51" t="s">
        <v>44</v>
      </c>
      <c r="D6" s="54" t="s">
        <v>41</v>
      </c>
      <c r="E6" s="57" t="s">
        <v>42</v>
      </c>
      <c r="F6" s="24" t="s">
        <v>43</v>
      </c>
    </row>
    <row r="7" spans="2:6" ht="24.5" thickBot="1" x14ac:dyDescent="0.4">
      <c r="B7" s="133"/>
      <c r="C7" s="52" t="s">
        <v>35</v>
      </c>
      <c r="D7" s="56" t="s">
        <v>36</v>
      </c>
      <c r="E7" s="58" t="s">
        <v>37</v>
      </c>
      <c r="F7" s="25" t="s">
        <v>5</v>
      </c>
    </row>
    <row r="8" spans="2:6" x14ac:dyDescent="0.35">
      <c r="B8" s="131" t="s">
        <v>24</v>
      </c>
      <c r="C8" s="48" t="s">
        <v>45</v>
      </c>
      <c r="D8" s="51" t="s">
        <v>44</v>
      </c>
      <c r="E8" s="54" t="s">
        <v>41</v>
      </c>
      <c r="F8" s="57" t="s">
        <v>42</v>
      </c>
    </row>
    <row r="9" spans="2:6" ht="24.5" thickBot="1" x14ac:dyDescent="0.4">
      <c r="B9" s="133"/>
      <c r="C9" s="49" t="s">
        <v>9</v>
      </c>
      <c r="D9" s="53" t="s">
        <v>35</v>
      </c>
      <c r="E9" s="56" t="s">
        <v>36</v>
      </c>
      <c r="F9" s="58" t="s">
        <v>37</v>
      </c>
    </row>
    <row r="10" spans="2:6" x14ac:dyDescent="0.35">
      <c r="B10" s="131" t="s">
        <v>25</v>
      </c>
      <c r="C10" s="48" t="s">
        <v>45</v>
      </c>
      <c r="D10" s="48" t="s">
        <v>45</v>
      </c>
      <c r="E10" s="51" t="s">
        <v>44</v>
      </c>
      <c r="F10" s="54" t="s">
        <v>41</v>
      </c>
    </row>
    <row r="11" spans="2:6" ht="24.5" thickBot="1" x14ac:dyDescent="0.4">
      <c r="B11" s="132"/>
      <c r="C11" s="50" t="s">
        <v>9</v>
      </c>
      <c r="D11" s="50" t="s">
        <v>9</v>
      </c>
      <c r="E11" s="53" t="s">
        <v>35</v>
      </c>
      <c r="F11" s="56" t="s">
        <v>36</v>
      </c>
    </row>
    <row r="13" spans="2:6" x14ac:dyDescent="0.35">
      <c r="B13" s="113" t="s">
        <v>136</v>
      </c>
    </row>
  </sheetData>
  <sheetProtection algorithmName="SHA-512" hashValue="s0iJ3oRWlKtmaQOAbLhCWgsBSvVCTEq5CgGqZi5tBXIs0dzLjBGw4kD8wsjzqP4n/oJUAk2butVvgJBQKlDxSw==" saltValue="GctSp8M22ScMdRsl6elrRw==" spinCount="100000" sheet="1" objects="1" scenarios="1"/>
  <mergeCells count="8">
    <mergeCell ref="F2:F3"/>
    <mergeCell ref="B4:B5"/>
    <mergeCell ref="B6:B7"/>
    <mergeCell ref="B8:B9"/>
    <mergeCell ref="B10:B11"/>
    <mergeCell ref="C2:C3"/>
    <mergeCell ref="D2:D3"/>
    <mergeCell ref="E2:E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20FA1-FEEF-43A6-ACDB-C1C38BD33625}">
  <dimension ref="N2"/>
  <sheetViews>
    <sheetView workbookViewId="0">
      <selection activeCell="M8" sqref="M8"/>
    </sheetView>
  </sheetViews>
  <sheetFormatPr defaultRowHeight="14.5" x14ac:dyDescent="0.35"/>
  <cols>
    <col min="14" max="14" width="81.453125" customWidth="1"/>
  </cols>
  <sheetData>
    <row r="2" spans="14:14" ht="409.6" customHeight="1" x14ac:dyDescent="0.35">
      <c r="N2" s="5" t="s">
        <v>1</v>
      </c>
    </row>
  </sheetData>
  <sheetProtection algorithmName="SHA-512" hashValue="wOocCI/FAJqIjAmxV8aXw/i3IVmHPKJbTre4ik5qbDelsdDBKPUc58B54zGuBmv+6Mg5NRnNNu+/T6A9L8wfFQ==" saltValue="QLE/Pchu55NLXRFDlW/lfQ==" spinCount="100000" sheet="1" objects="1" scenario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9F787-83CF-46C2-A6FB-B751D5B60206}">
  <dimension ref="A1:W47"/>
  <sheetViews>
    <sheetView workbookViewId="0">
      <selection activeCell="B45" sqref="B45"/>
    </sheetView>
  </sheetViews>
  <sheetFormatPr defaultRowHeight="14.5" x14ac:dyDescent="0.35"/>
  <cols>
    <col min="1" max="1" width="56.90625" bestFit="1" customWidth="1"/>
    <col min="2" max="2" width="90.90625" bestFit="1" customWidth="1"/>
    <col min="3" max="3" width="97.26953125" bestFit="1" customWidth="1"/>
    <col min="4" max="4" width="71.7265625" bestFit="1" customWidth="1"/>
    <col min="5" max="5" width="81.453125" bestFit="1" customWidth="1"/>
    <col min="6" max="6" width="58.36328125" bestFit="1" customWidth="1"/>
    <col min="7" max="7" width="73.6328125" bestFit="1" customWidth="1"/>
    <col min="9" max="10" width="26.7265625" bestFit="1" customWidth="1"/>
    <col min="11" max="11" width="17.08984375" bestFit="1" customWidth="1"/>
    <col min="12" max="12" width="33.36328125" bestFit="1" customWidth="1"/>
    <col min="13" max="13" width="15.7265625" bestFit="1" customWidth="1"/>
    <col min="14" max="14" width="15.7265625" customWidth="1"/>
    <col min="15" max="15" width="51.08984375" bestFit="1" customWidth="1"/>
    <col min="16" max="16" width="59.81640625" bestFit="1" customWidth="1"/>
    <col min="17" max="17" width="51.08984375" bestFit="1" customWidth="1"/>
    <col min="18" max="18" width="62.08984375" bestFit="1" customWidth="1"/>
    <col min="19" max="19" width="71.54296875" bestFit="1" customWidth="1"/>
    <col min="21" max="21" width="27.54296875" bestFit="1" customWidth="1"/>
    <col min="23" max="23" width="9.08984375" bestFit="1" customWidth="1"/>
    <col min="25" max="25" width="23.08984375" bestFit="1" customWidth="1"/>
  </cols>
  <sheetData>
    <row r="1" spans="1:23" x14ac:dyDescent="0.35">
      <c r="A1" s="26" t="s">
        <v>192</v>
      </c>
      <c r="B1" s="26" t="s">
        <v>193</v>
      </c>
      <c r="C1" s="26" t="s">
        <v>194</v>
      </c>
      <c r="D1" s="26" t="s">
        <v>195</v>
      </c>
      <c r="E1" s="26" t="s">
        <v>196</v>
      </c>
      <c r="F1" s="26" t="s">
        <v>197</v>
      </c>
      <c r="G1" s="26" t="s">
        <v>198</v>
      </c>
      <c r="I1" t="s">
        <v>16</v>
      </c>
      <c r="J1" t="s">
        <v>17</v>
      </c>
      <c r="K1" t="s">
        <v>30</v>
      </c>
      <c r="L1" t="s">
        <v>3</v>
      </c>
      <c r="O1" t="s">
        <v>98</v>
      </c>
      <c r="P1" t="s">
        <v>99</v>
      </c>
      <c r="Q1" t="s">
        <v>146</v>
      </c>
      <c r="R1" t="s">
        <v>147</v>
      </c>
      <c r="S1" t="s">
        <v>21</v>
      </c>
      <c r="U1" t="s">
        <v>0</v>
      </c>
      <c r="W1" t="s">
        <v>104</v>
      </c>
    </row>
    <row r="2" spans="1:23" x14ac:dyDescent="0.35">
      <c r="A2" t="s">
        <v>50</v>
      </c>
      <c r="B2" s="19" t="s">
        <v>59</v>
      </c>
      <c r="C2" s="19" t="s">
        <v>67</v>
      </c>
      <c r="D2" s="19" t="s">
        <v>74</v>
      </c>
      <c r="E2" s="19" t="s">
        <v>77</v>
      </c>
      <c r="F2" s="19" t="s">
        <v>88</v>
      </c>
      <c r="G2" s="114" t="s">
        <v>92</v>
      </c>
      <c r="I2" t="s">
        <v>26</v>
      </c>
      <c r="J2" s="19" t="s">
        <v>25</v>
      </c>
      <c r="K2" t="s">
        <v>31</v>
      </c>
      <c r="L2" t="s">
        <v>9</v>
      </c>
      <c r="O2" t="s">
        <v>190</v>
      </c>
      <c r="P2" t="s">
        <v>151</v>
      </c>
      <c r="Q2" t="s">
        <v>160</v>
      </c>
      <c r="R2" t="s">
        <v>168</v>
      </c>
      <c r="S2" t="s">
        <v>186</v>
      </c>
      <c r="U2" t="s">
        <v>98</v>
      </c>
      <c r="W2" t="s">
        <v>105</v>
      </c>
    </row>
    <row r="3" spans="1:23" x14ac:dyDescent="0.35">
      <c r="A3" s="26" t="s">
        <v>81</v>
      </c>
      <c r="B3" s="19" t="s">
        <v>60</v>
      </c>
      <c r="C3" s="19" t="s">
        <v>65</v>
      </c>
      <c r="D3" s="19" t="s">
        <v>71</v>
      </c>
      <c r="E3" s="19" t="s">
        <v>80</v>
      </c>
      <c r="F3" s="19" t="s">
        <v>89</v>
      </c>
      <c r="G3" s="114" t="s">
        <v>95</v>
      </c>
      <c r="I3" t="s">
        <v>27</v>
      </c>
      <c r="J3" s="19" t="s">
        <v>24</v>
      </c>
      <c r="K3" t="s">
        <v>32</v>
      </c>
      <c r="L3" t="s">
        <v>38</v>
      </c>
      <c r="O3" t="s">
        <v>148</v>
      </c>
      <c r="P3" t="s">
        <v>152</v>
      </c>
      <c r="Q3" t="s">
        <v>161</v>
      </c>
      <c r="R3" t="s">
        <v>169</v>
      </c>
      <c r="S3" t="s">
        <v>158</v>
      </c>
      <c r="U3" t="s">
        <v>99</v>
      </c>
      <c r="W3" t="s">
        <v>106</v>
      </c>
    </row>
    <row r="4" spans="1:23" x14ac:dyDescent="0.35">
      <c r="A4" t="s">
        <v>52</v>
      </c>
      <c r="B4" s="19" t="s">
        <v>56</v>
      </c>
      <c r="C4" s="19" t="s">
        <v>66</v>
      </c>
      <c r="D4" s="19" t="s">
        <v>72</v>
      </c>
      <c r="E4" s="19" t="s">
        <v>78</v>
      </c>
      <c r="F4" s="19" t="s">
        <v>86</v>
      </c>
      <c r="G4" s="114" t="s">
        <v>96</v>
      </c>
      <c r="I4" t="s">
        <v>28</v>
      </c>
      <c r="J4" s="19" t="s">
        <v>23</v>
      </c>
      <c r="K4" t="s">
        <v>33</v>
      </c>
      <c r="L4" t="s">
        <v>36</v>
      </c>
      <c r="O4" t="s">
        <v>149</v>
      </c>
      <c r="P4" t="s">
        <v>153</v>
      </c>
      <c r="Q4" t="s">
        <v>167</v>
      </c>
      <c r="R4" t="s">
        <v>170</v>
      </c>
      <c r="S4" t="s">
        <v>187</v>
      </c>
      <c r="U4" t="s">
        <v>100</v>
      </c>
      <c r="W4" t="s">
        <v>107</v>
      </c>
    </row>
    <row r="5" spans="1:23" x14ac:dyDescent="0.35">
      <c r="A5" s="26" t="s">
        <v>83</v>
      </c>
      <c r="B5" s="19" t="s">
        <v>58</v>
      </c>
      <c r="C5" s="19" t="s">
        <v>62</v>
      </c>
      <c r="D5" s="19" t="s">
        <v>69</v>
      </c>
      <c r="E5" s="19" t="s">
        <v>76</v>
      </c>
      <c r="F5" s="19" t="s">
        <v>87</v>
      </c>
      <c r="G5" s="114" t="s">
        <v>90</v>
      </c>
      <c r="I5" t="s">
        <v>29</v>
      </c>
      <c r="J5" s="19" t="s">
        <v>22</v>
      </c>
      <c r="K5" t="s">
        <v>34</v>
      </c>
      <c r="L5" s="21" t="s">
        <v>37</v>
      </c>
      <c r="O5" t="s">
        <v>150</v>
      </c>
      <c r="P5" t="s">
        <v>154</v>
      </c>
      <c r="Q5" s="19" t="s">
        <v>155</v>
      </c>
      <c r="R5" t="s">
        <v>171</v>
      </c>
      <c r="S5" t="s">
        <v>157</v>
      </c>
      <c r="U5" t="s">
        <v>20</v>
      </c>
    </row>
    <row r="6" spans="1:23" x14ac:dyDescent="0.35">
      <c r="A6" s="26" t="s">
        <v>82</v>
      </c>
      <c r="B6" s="19" t="s">
        <v>55</v>
      </c>
      <c r="C6" s="19" t="s">
        <v>63</v>
      </c>
      <c r="D6" s="19" t="s">
        <v>70</v>
      </c>
      <c r="E6" s="19" t="s">
        <v>79</v>
      </c>
      <c r="F6" s="26"/>
      <c r="G6" s="114" t="s">
        <v>93</v>
      </c>
      <c r="K6" t="s">
        <v>43</v>
      </c>
      <c r="L6" t="s">
        <v>5</v>
      </c>
      <c r="Q6" t="s">
        <v>162</v>
      </c>
      <c r="R6" t="s">
        <v>172</v>
      </c>
      <c r="S6" t="s">
        <v>188</v>
      </c>
      <c r="U6" t="s">
        <v>21</v>
      </c>
    </row>
    <row r="7" spans="1:23" x14ac:dyDescent="0.35">
      <c r="A7" t="s">
        <v>49</v>
      </c>
      <c r="B7" s="19" t="s">
        <v>85</v>
      </c>
      <c r="C7" s="19" t="s">
        <v>64</v>
      </c>
      <c r="D7" s="19" t="s">
        <v>73</v>
      </c>
      <c r="G7" s="114" t="s">
        <v>91</v>
      </c>
      <c r="Q7" t="s">
        <v>163</v>
      </c>
      <c r="R7" t="s">
        <v>173</v>
      </c>
      <c r="S7" t="s">
        <v>189</v>
      </c>
    </row>
    <row r="8" spans="1:23" x14ac:dyDescent="0.35">
      <c r="A8" s="26" t="s">
        <v>84</v>
      </c>
      <c r="B8" s="19" t="s">
        <v>57</v>
      </c>
      <c r="C8" s="26"/>
      <c r="D8" s="26"/>
      <c r="E8" s="26"/>
      <c r="F8" s="26"/>
      <c r="G8" s="114" t="s">
        <v>94</v>
      </c>
      <c r="I8" s="31" t="s">
        <v>97</v>
      </c>
      <c r="Q8" t="s">
        <v>164</v>
      </c>
      <c r="R8" t="s">
        <v>174</v>
      </c>
    </row>
    <row r="9" spans="1:23" x14ac:dyDescent="0.35">
      <c r="A9" t="s">
        <v>53</v>
      </c>
      <c r="C9" s="26"/>
      <c r="D9" s="26"/>
      <c r="E9" s="26"/>
      <c r="F9" s="26"/>
      <c r="Q9" t="s">
        <v>165</v>
      </c>
      <c r="R9" t="s">
        <v>175</v>
      </c>
    </row>
    <row r="10" spans="1:23" x14ac:dyDescent="0.35">
      <c r="A10" t="s">
        <v>51</v>
      </c>
      <c r="F10" s="26"/>
      <c r="J10" s="28" t="s">
        <v>26</v>
      </c>
      <c r="K10" s="29" t="s">
        <v>27</v>
      </c>
      <c r="L10" s="19" t="s">
        <v>28</v>
      </c>
      <c r="M10" s="18" t="s">
        <v>29</v>
      </c>
      <c r="Q10" t="s">
        <v>156</v>
      </c>
      <c r="R10" t="s">
        <v>176</v>
      </c>
    </row>
    <row r="11" spans="1:23" x14ac:dyDescent="0.35">
      <c r="A11" t="s">
        <v>47</v>
      </c>
      <c r="I11" s="19" t="s">
        <v>22</v>
      </c>
      <c r="J11" s="27" t="s">
        <v>33</v>
      </c>
      <c r="K11" s="29" t="s">
        <v>34</v>
      </c>
      <c r="L11" s="30" t="s">
        <v>43</v>
      </c>
      <c r="M11" s="20" t="s">
        <v>43</v>
      </c>
      <c r="Q11" t="s">
        <v>166</v>
      </c>
      <c r="R11" t="s">
        <v>177</v>
      </c>
    </row>
    <row r="12" spans="1:23" x14ac:dyDescent="0.35">
      <c r="A12" t="s">
        <v>48</v>
      </c>
      <c r="I12" s="19" t="s">
        <v>23</v>
      </c>
      <c r="J12" s="27" t="s">
        <v>32</v>
      </c>
      <c r="K12" s="29" t="s">
        <v>33</v>
      </c>
      <c r="L12" s="29" t="s">
        <v>34</v>
      </c>
      <c r="M12" s="20" t="s">
        <v>43</v>
      </c>
      <c r="R12" t="s">
        <v>178</v>
      </c>
    </row>
    <row r="13" spans="1:23" x14ac:dyDescent="0.35">
      <c r="I13" s="19" t="s">
        <v>24</v>
      </c>
      <c r="J13" s="27" t="s">
        <v>31</v>
      </c>
      <c r="K13" s="29" t="s">
        <v>32</v>
      </c>
      <c r="L13" s="29" t="s">
        <v>33</v>
      </c>
      <c r="M13" s="19" t="s">
        <v>34</v>
      </c>
      <c r="R13" t="s">
        <v>179</v>
      </c>
    </row>
    <row r="14" spans="1:23" x14ac:dyDescent="0.35">
      <c r="A14" s="26"/>
      <c r="I14" s="19" t="s">
        <v>25</v>
      </c>
      <c r="J14" s="27" t="s">
        <v>31</v>
      </c>
      <c r="K14" s="29" t="s">
        <v>31</v>
      </c>
      <c r="L14" s="29" t="s">
        <v>32</v>
      </c>
      <c r="M14" s="19" t="s">
        <v>33</v>
      </c>
      <c r="R14" t="s">
        <v>180</v>
      </c>
    </row>
    <row r="15" spans="1:23" x14ac:dyDescent="0.35">
      <c r="A15" s="26"/>
      <c r="R15" t="s">
        <v>181</v>
      </c>
    </row>
    <row r="16" spans="1:23" x14ac:dyDescent="0.35">
      <c r="A16" s="26"/>
      <c r="R16" t="s">
        <v>182</v>
      </c>
    </row>
    <row r="17" spans="1:18" x14ac:dyDescent="0.35">
      <c r="A17" s="26"/>
      <c r="R17" t="s">
        <v>183</v>
      </c>
    </row>
    <row r="18" spans="1:18" x14ac:dyDescent="0.35">
      <c r="A18" s="26"/>
      <c r="R18" t="s">
        <v>184</v>
      </c>
    </row>
    <row r="19" spans="1:18" x14ac:dyDescent="0.35">
      <c r="A19" s="26"/>
      <c r="R19" t="s">
        <v>185</v>
      </c>
    </row>
    <row r="21" spans="1:18" x14ac:dyDescent="0.35">
      <c r="A21" s="26"/>
    </row>
    <row r="22" spans="1:18" x14ac:dyDescent="0.35">
      <c r="A22" s="26"/>
    </row>
    <row r="34" spans="1:1" x14ac:dyDescent="0.35">
      <c r="A34" s="26"/>
    </row>
    <row r="35" spans="1:1" x14ac:dyDescent="0.35">
      <c r="A35" s="26"/>
    </row>
    <row r="36" spans="1:1" x14ac:dyDescent="0.35">
      <c r="A36" s="26"/>
    </row>
    <row r="38" spans="1:1" x14ac:dyDescent="0.35">
      <c r="A38" s="26"/>
    </row>
    <row r="39" spans="1:1" x14ac:dyDescent="0.35">
      <c r="A39" s="26"/>
    </row>
    <row r="40" spans="1:1" x14ac:dyDescent="0.35">
      <c r="A40" s="26"/>
    </row>
    <row r="42" spans="1:1" x14ac:dyDescent="0.35">
      <c r="A42" s="26"/>
    </row>
    <row r="43" spans="1:1" x14ac:dyDescent="0.35">
      <c r="A43" s="26"/>
    </row>
    <row r="44" spans="1:1" x14ac:dyDescent="0.35">
      <c r="A44" s="26"/>
    </row>
    <row r="45" spans="1:1" x14ac:dyDescent="0.35">
      <c r="A45" s="26"/>
    </row>
    <row r="46" spans="1:1" x14ac:dyDescent="0.35">
      <c r="A46" s="26"/>
    </row>
    <row r="47" spans="1:1" x14ac:dyDescent="0.35">
      <c r="A47" s="26"/>
    </row>
  </sheetData>
  <sheetProtection algorithmName="SHA-512" hashValue="dlGleSWciWH/uGjatOjXAHldw2h64UWh3VObA4rjDtNQCbRfaJtQWyp0P3+KEAHhA7gwv4q1BG5VxZmm2wgDsQ==" saltValue="bbpntZ9tN3BF5HIQzvuVHQ==" spinCount="100000" sheet="1" objects="1" scenarios="1"/>
  <pageMargins left="0.7" right="0.7" top="0.75" bottom="0.75" header="0.3" footer="0.3"/>
  <tableParts count="5">
    <tablePart r:id="rId1"/>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14</vt:i4>
      </vt:variant>
    </vt:vector>
  </HeadingPairs>
  <TitlesOfParts>
    <vt:vector size="20" baseType="lpstr">
      <vt:lpstr>Start hier- gebruiksinstructies</vt:lpstr>
      <vt:lpstr>Taakrisicoanalyse blanco</vt:lpstr>
      <vt:lpstr>Voorbeeld taakrisicoanalyse</vt:lpstr>
      <vt:lpstr>Risicomatrix</vt:lpstr>
      <vt:lpstr>Preventiehiërarchie</vt:lpstr>
      <vt:lpstr>Lijsten</vt:lpstr>
      <vt:lpstr>Collectieve_technische_maatregel</vt:lpstr>
      <vt:lpstr>Elimineren</vt:lpstr>
      <vt:lpstr>'Voorbeeld taakrisicoanalyse'!Groep1</vt:lpstr>
      <vt:lpstr>Groep1</vt:lpstr>
      <vt:lpstr>Groep2</vt:lpstr>
      <vt:lpstr>Groep3</vt:lpstr>
      <vt:lpstr>Groep4</vt:lpstr>
      <vt:lpstr>Groep5</vt:lpstr>
      <vt:lpstr>Groep6</vt:lpstr>
      <vt:lpstr>Groep7</vt:lpstr>
      <vt:lpstr>'Voorbeeld taakrisicoanalyse'!Organisatorische_maatregel</vt:lpstr>
      <vt:lpstr>Organisatorische_maatregel</vt:lpstr>
      <vt:lpstr>PBM</vt:lpstr>
      <vt:lpstr>Substitueren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Vanlangendonck</dc:creator>
  <cp:lastModifiedBy>Lynn Charleer</cp:lastModifiedBy>
  <dcterms:created xsi:type="dcterms:W3CDTF">2025-09-12T13:53:37Z</dcterms:created>
  <dcterms:modified xsi:type="dcterms:W3CDTF">2026-09-11T11:37:01Z</dcterms:modified>
</cp:coreProperties>
</file>